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No.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<sst xmlns="http://schemas.openxmlformats.org/spreadsheetml/2006/main" count="66" uniqueCount="65">
  <si>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Food products</t>
  </si>
  <si>
    <t>Fiber/textile products</t>
  </si>
  <si>
    <t>Wood/furniture products</t>
  </si>
  <si>
    <t>Pulp/paper processing/printing/bookbinding</t>
  </si>
  <si>
    <t>Chemical products</t>
  </si>
  <si>
    <t>Sand and stone products</t>
  </si>
  <si>
    <t>Steel/nonferrous metal making</t>
  </si>
  <si>
    <t>Metal products</t>
  </si>
  <si>
    <t>Machine/electrical equipment/transport equipment products</t>
  </si>
  <si>
    <t>Electric/gas/water service</t>
  </si>
  <si>
    <t>Other manufacturing</t>
  </si>
  <si>
    <t>Manufacturing</t>
  </si>
  <si>
    <t>Mining</t>
  </si>
  <si>
    <t>Construction</t>
  </si>
  <si>
    <t>Transportation service</t>
  </si>
  <si>
    <t>Cargo handling service</t>
  </si>
  <si>
    <t>Agriculture/fishery</t>
  </si>
  <si>
    <t>Commerce/financial business/advertisement</t>
  </si>
  <si>
    <t>Health and hygiene service</t>
  </si>
  <si>
    <t>Hotel/restaurant/amusement service</t>
  </si>
  <si>
    <t>Commercial cleaning and livestock process</t>
  </si>
  <si>
    <t>Others</t>
  </si>
  <si>
    <t>Total</t>
  </si>
  <si>
    <t>(1) Diseases due to occupational injuries</t>
  </si>
  <si>
    <t>(2) Diseases due to hazardous rays</t>
  </si>
  <si>
    <t>(3) Diseases due to ionizing radiation</t>
  </si>
  <si>
    <t>(4) Diseases due to abnormal atmospheric pressure</t>
  </si>
  <si>
    <t>(5) Diseases due to abnormal temperature</t>
  </si>
  <si>
    <t>(7) Diseases due to factors other than (2) to (6)</t>
  </si>
  <si>
    <t>(8) Diseases of locomotion and internal organs due to heavy and excessive work load</t>
  </si>
  <si>
    <t>(9) Occupational lower back pain excluding that caused by occupational injuries</t>
  </si>
  <si>
    <t>(10) Diseases due to vibration</t>
  </si>
  <si>
    <t>(11) Disorders in fingers and forearms, and cervico-bronchial disorder</t>
  </si>
  <si>
    <t>(12) Diseases due to causes other than (8) to (11)</t>
  </si>
  <si>
    <t>(13) Anoxia</t>
  </si>
  <si>
    <t>(14) Diseases due to chemical substances (excluding cancer)</t>
  </si>
  <si>
    <t xml:space="preserve">
Backache resulting from accident in left</t>
  </si>
  <si>
    <t>(15) Pneumoconiosis and complications (only absent)</t>
  </si>
  <si>
    <t>(16) Diseases due to pathogenic organisms</t>
  </si>
  <si>
    <t>(17) Cancer due to ionizing radiation</t>
  </si>
  <si>
    <t>(18) Cancer due to chemical substances</t>
  </si>
  <si>
    <t>(19) Cancer due to causes other than (17) and (18)</t>
  </si>
  <si>
    <t>(22) Other diseases evidently due to occupational causes</t>
  </si>
  <si>
    <t>Diseases due to physical factors</t>
  </si>
  <si>
    <t>Diseases due to work forms</t>
  </si>
  <si>
    <t>Cancer</t>
  </si>
  <si>
    <t>Industry</t>
  </si>
  <si>
    <t>Source: Reports of Occupational diseases in Ministry of Health, Labour and Welfare</t>
  </si>
  <si>
    <t xml:space="preserve">(Notes) </t>
  </si>
  <si>
    <t>Type of occupational diseases</t>
  </si>
  <si>
    <t>Sub-total of manufacturing</t>
  </si>
  <si>
    <t xml:space="preserve">Original Japanese data writhen in Japanese: </t>
  </si>
  <si>
    <t>Translated by JISHA from Web site of Ministry of Health, Labour and Welfare, Japan</t>
  </si>
  <si>
    <t>(20) Cerebrovascular disease, heart disease, etc. due to overwork</t>
  </si>
  <si>
    <t>(21) Mental disorder due to serious occupational psychological burden</t>
  </si>
  <si>
    <t>(6) Ear diseases due to noise</t>
  </si>
  <si>
    <t xml:space="preserve">
Heat stroke in left</t>
  </si>
  <si>
    <t>1. The table counts occupational diseases in 4 days absence or more.</t>
  </si>
  <si>
    <t>3. "( )" in the table means number of fatal diseases and included in number in 4 days absence or more.</t>
  </si>
  <si>
    <t>4. "Chemical substances" are based on no. 7 of Appended table 1-2 of Ordinance for Enforcement of the Labour Standards Act.</t>
  </si>
  <si>
    <t>2. Type of diseases is based on article 35 of Ordinance for Enforcement of the Labour Standards Act.</t>
  </si>
  <si>
    <t>Situation of Occupational diseases in 2019 (Diseases / Industry)</t>
  </si>
  <si>
    <t>https://www.mhlw.go.jp/content/11300000/000657499.xls</t>
  </si>
  <si>
    <t>https://www.mhlw.go.jp/stf/newpage_12883.html</t>
  </si>
  <si>
    <t>5. Numbers of this statistics are based on diseases occurred in 2019 reported until end of March in 2020.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</si>
</sst>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[$-411]ggg\ e&quot;年 業種別傷病分類別業務上疾病発生状況（&quot;m&quot;月末累計）&quot;"/>
    <numFmt numFmtId="178" formatCode="#,##0;[Red]#,##0"/>
    <numFmt numFmtId="179" formatCode="[$-411]ggge&quot;年&quot;m&quot;月集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ggge&quot;年&quot;m&quot;月集計&quot;"/>
  </numFmts>
  <fonts count="48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hair"/>
      <right style="hair"/>
      <top/>
      <bottom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/>
      <bottom style="hair"/>
    </border>
    <border>
      <left/>
      <right style="hair"/>
      <top style="thin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63" applyFont="1">
      <alignment/>
      <protection/>
    </xf>
    <xf numFmtId="49" fontId="2" fillId="0" borderId="0" xfId="63" applyNumberFormat="1" applyFont="1" applyAlignment="1">
      <alignment/>
      <protection/>
    </xf>
    <xf numFmtId="0" fontId="0" fillId="0" borderId="0" xfId="63" applyFont="1">
      <alignment/>
      <protection/>
    </xf>
    <xf numFmtId="49" fontId="5" fillId="0" borderId="10" xfId="63" applyNumberFormat="1" applyFont="1" applyFill="1" applyBorder="1" applyAlignment="1">
      <alignment/>
      <protection/>
    </xf>
    <xf numFmtId="49" fontId="6" fillId="0" borderId="11" xfId="63" applyNumberFormat="1" applyFont="1" applyFill="1" applyBorder="1" applyAlignment="1">
      <alignment horizontal="right" vertical="top"/>
      <protection/>
    </xf>
    <xf numFmtId="0" fontId="7" fillId="0" borderId="12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5" fillId="0" borderId="0" xfId="63" applyNumberFormat="1" applyFont="1" applyAlignment="1">
      <alignment/>
      <protection/>
    </xf>
    <xf numFmtId="0" fontId="7" fillId="0" borderId="14" xfId="63" applyFont="1" applyFill="1" applyBorder="1">
      <alignment/>
      <protection/>
    </xf>
    <xf numFmtId="0" fontId="6" fillId="0" borderId="15" xfId="63" applyFont="1" applyFill="1" applyBorder="1">
      <alignment/>
      <protection/>
    </xf>
    <xf numFmtId="0" fontId="7" fillId="0" borderId="0" xfId="63" applyFont="1">
      <alignment/>
      <protection/>
    </xf>
    <xf numFmtId="0" fontId="7" fillId="0" borderId="16" xfId="63" applyFont="1" applyFill="1" applyBorder="1" applyAlignment="1">
      <alignment horizontal="centerContinuous" vertical="center"/>
      <protection/>
    </xf>
    <xf numFmtId="0" fontId="7" fillId="0" borderId="17" xfId="63" applyFont="1" applyFill="1" applyBorder="1" applyAlignment="1">
      <alignment horizontal="centerContinuous" vertical="center"/>
      <protection/>
    </xf>
    <xf numFmtId="0" fontId="7" fillId="0" borderId="18" xfId="63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19" xfId="63" applyFont="1" applyFill="1" applyBorder="1" applyAlignment="1">
      <alignment horizontal="left" vertical="top" wrapText="1"/>
      <protection/>
    </xf>
    <xf numFmtId="0" fontId="7" fillId="0" borderId="19" xfId="63" applyFont="1" applyFill="1" applyBorder="1" applyAlignment="1">
      <alignment horizontal="left" vertical="top" wrapText="1"/>
      <protection/>
    </xf>
    <xf numFmtId="0" fontId="6" fillId="0" borderId="20" xfId="63" applyFont="1" applyFill="1" applyBorder="1" applyAlignment="1">
      <alignment horizontal="left" vertical="top" wrapText="1"/>
      <protection/>
    </xf>
    <xf numFmtId="0" fontId="6" fillId="0" borderId="21" xfId="63" applyFont="1" applyFill="1" applyBorder="1" applyAlignment="1">
      <alignment horizontal="left" vertical="top" wrapText="1"/>
      <protection/>
    </xf>
    <xf numFmtId="0" fontId="6" fillId="0" borderId="22" xfId="63" applyFont="1" applyFill="1" applyBorder="1" applyAlignment="1">
      <alignment horizontal="left" vertical="top" wrapText="1"/>
      <protection/>
    </xf>
    <xf numFmtId="0" fontId="6" fillId="0" borderId="23" xfId="63" applyFont="1" applyFill="1" applyBorder="1" applyAlignment="1">
      <alignment horizontal="left" vertical="top" wrapText="1"/>
      <protection/>
    </xf>
    <xf numFmtId="0" fontId="6" fillId="0" borderId="15" xfId="63" applyFont="1" applyFill="1" applyBorder="1" applyAlignment="1">
      <alignment horizontal="left" vertical="top" wrapText="1"/>
      <protection/>
    </xf>
    <xf numFmtId="0" fontId="7" fillId="0" borderId="0" xfId="63" applyFont="1" applyFill="1" applyAlignment="1">
      <alignment vertical="top"/>
      <protection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63" applyFont="1" applyAlignment="1">
      <alignment vertical="top"/>
      <protection/>
    </xf>
    <xf numFmtId="0" fontId="0" fillId="0" borderId="0" xfId="63" applyFont="1" applyAlignment="1">
      <alignment vertical="top"/>
      <protection/>
    </xf>
    <xf numFmtId="0" fontId="0" fillId="0" borderId="0" xfId="0" applyAlignment="1">
      <alignment vertical="top"/>
    </xf>
    <xf numFmtId="0" fontId="7" fillId="0" borderId="2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12" xfId="63" applyFont="1" applyFill="1" applyBorder="1" applyAlignment="1">
      <alignment horizontal="left" vertical="top"/>
      <protection/>
    </xf>
    <xf numFmtId="0" fontId="7" fillId="0" borderId="0" xfId="63" applyFont="1" applyFill="1" applyAlignment="1">
      <alignment horizontal="left"/>
      <protection/>
    </xf>
    <xf numFmtId="0" fontId="7" fillId="0" borderId="0" xfId="63" applyFont="1" applyFill="1" applyAlignment="1">
      <alignment horizontal="left" vertical="top"/>
      <protection/>
    </xf>
    <xf numFmtId="0" fontId="7" fillId="0" borderId="12" xfId="0" applyFont="1" applyBorder="1" applyAlignment="1">
      <alignment horizontal="left" vertical="top"/>
    </xf>
    <xf numFmtId="0" fontId="7" fillId="0" borderId="0" xfId="63" applyFont="1" applyAlignment="1">
      <alignment horizontal="left"/>
      <protection/>
    </xf>
    <xf numFmtId="0" fontId="0" fillId="0" borderId="0" xfId="63" applyFont="1" applyAlignment="1">
      <alignment horizontal="left"/>
      <protection/>
    </xf>
    <xf numFmtId="0" fontId="7" fillId="0" borderId="0" xfId="63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0" fontId="32" fillId="0" borderId="0" xfId="43" applyAlignment="1">
      <alignment vertical="center"/>
    </xf>
    <xf numFmtId="0" fontId="32" fillId="0" borderId="12" xfId="43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vertical="top" wrapText="1"/>
    </xf>
    <xf numFmtId="49" fontId="7" fillId="0" borderId="25" xfId="0" applyNumberFormat="1" applyFont="1" applyFill="1" applyBorder="1" applyAlignment="1">
      <alignment vertical="top" wrapText="1"/>
    </xf>
    <xf numFmtId="49" fontId="7" fillId="0" borderId="2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6" fillId="0" borderId="0" xfId="63" applyFont="1">
      <alignment/>
      <protection/>
    </xf>
    <xf numFmtId="178" fontId="47" fillId="0" borderId="27" xfId="63" applyNumberFormat="1" applyFont="1" applyFill="1" applyBorder="1">
      <alignment/>
      <protection/>
    </xf>
    <xf numFmtId="178" fontId="47" fillId="0" borderId="28" xfId="63" applyNumberFormat="1" applyFont="1" applyFill="1" applyBorder="1">
      <alignment/>
      <protection/>
    </xf>
    <xf numFmtId="176" fontId="47" fillId="0" borderId="21" xfId="63" applyNumberFormat="1" applyFont="1" applyFill="1" applyBorder="1">
      <alignment/>
      <protection/>
    </xf>
    <xf numFmtId="0" fontId="46" fillId="0" borderId="0" xfId="63" applyFont="1" applyFill="1">
      <alignment/>
      <protection/>
    </xf>
    <xf numFmtId="178" fontId="47" fillId="0" borderId="29" xfId="63" applyNumberFormat="1" applyFont="1" applyFill="1" applyBorder="1">
      <alignment/>
      <protection/>
    </xf>
    <xf numFmtId="176" fontId="47" fillId="0" borderId="22" xfId="63" applyNumberFormat="1" applyFont="1" applyFill="1" applyBorder="1">
      <alignment/>
      <protection/>
    </xf>
    <xf numFmtId="0" fontId="46" fillId="0" borderId="0" xfId="63" applyFont="1" applyBorder="1">
      <alignment/>
      <protection/>
    </xf>
    <xf numFmtId="178" fontId="47" fillId="0" borderId="30" xfId="63" applyNumberFormat="1" applyFont="1" applyFill="1" applyBorder="1">
      <alignment/>
      <protection/>
    </xf>
    <xf numFmtId="178" fontId="47" fillId="0" borderId="31" xfId="63" applyNumberFormat="1" applyFont="1" applyFill="1" applyBorder="1">
      <alignment/>
      <protection/>
    </xf>
    <xf numFmtId="176" fontId="47" fillId="0" borderId="15" xfId="63" applyNumberFormat="1" applyFont="1" applyFill="1" applyBorder="1">
      <alignment/>
      <protection/>
    </xf>
    <xf numFmtId="176" fontId="47" fillId="0" borderId="32" xfId="63" applyNumberFormat="1" applyFont="1" applyFill="1" applyBorder="1">
      <alignment/>
      <protection/>
    </xf>
    <xf numFmtId="178" fontId="47" fillId="0" borderId="33" xfId="63" applyNumberFormat="1" applyFont="1" applyFill="1" applyBorder="1">
      <alignment/>
      <protection/>
    </xf>
    <xf numFmtId="176" fontId="47" fillId="0" borderId="23" xfId="63" applyNumberFormat="1" applyFont="1" applyFill="1" applyBorder="1">
      <alignment/>
      <protection/>
    </xf>
    <xf numFmtId="178" fontId="47" fillId="0" borderId="34" xfId="63" applyNumberFormat="1" applyFont="1" applyFill="1" applyBorder="1">
      <alignment/>
      <protection/>
    </xf>
    <xf numFmtId="176" fontId="47" fillId="0" borderId="35" xfId="63" applyNumberFormat="1" applyFont="1" applyFill="1" applyBorder="1">
      <alignment/>
      <protection/>
    </xf>
    <xf numFmtId="176" fontId="47" fillId="0" borderId="36" xfId="63" applyNumberFormat="1" applyFont="1" applyFill="1" applyBorder="1">
      <alignment/>
      <protection/>
    </xf>
    <xf numFmtId="176" fontId="47" fillId="0" borderId="37" xfId="63" applyNumberFormat="1" applyFont="1" applyFill="1" applyBorder="1">
      <alignment/>
      <protection/>
    </xf>
    <xf numFmtId="176" fontId="47" fillId="0" borderId="38" xfId="63" applyNumberFormat="1" applyFont="1" applyFill="1" applyBorder="1">
      <alignment/>
      <protection/>
    </xf>
    <xf numFmtId="176" fontId="47" fillId="0" borderId="39" xfId="63" applyNumberFormat="1" applyFont="1" applyFill="1" applyBorder="1">
      <alignment/>
      <protection/>
    </xf>
    <xf numFmtId="178" fontId="47" fillId="0" borderId="40" xfId="63" applyNumberFormat="1" applyFont="1" applyFill="1" applyBorder="1">
      <alignment/>
      <protection/>
    </xf>
    <xf numFmtId="178" fontId="47" fillId="0" borderId="41" xfId="63" applyNumberFormat="1" applyFont="1" applyFill="1" applyBorder="1">
      <alignment/>
      <protection/>
    </xf>
    <xf numFmtId="178" fontId="47" fillId="0" borderId="42" xfId="63" applyNumberFormat="1" applyFont="1" applyFill="1" applyBorder="1">
      <alignment/>
      <protection/>
    </xf>
    <xf numFmtId="178" fontId="47" fillId="0" borderId="16" xfId="63" applyNumberFormat="1" applyFont="1" applyFill="1" applyBorder="1">
      <alignment/>
      <protection/>
    </xf>
    <xf numFmtId="178" fontId="47" fillId="0" borderId="43" xfId="63" applyNumberFormat="1" applyFont="1" applyFill="1" applyBorder="1">
      <alignment/>
      <protection/>
    </xf>
    <xf numFmtId="178" fontId="47" fillId="0" borderId="44" xfId="63" applyNumberFormat="1" applyFont="1" applyFill="1" applyBorder="1">
      <alignment/>
      <protection/>
    </xf>
    <xf numFmtId="178" fontId="47" fillId="0" borderId="45" xfId="63" applyNumberFormat="1" applyFont="1" applyFill="1" applyBorder="1">
      <alignment/>
      <protection/>
    </xf>
    <xf numFmtId="176" fontId="47" fillId="0" borderId="46" xfId="63" applyNumberFormat="1" applyFont="1" applyFill="1" applyBorder="1">
      <alignment/>
      <protection/>
    </xf>
    <xf numFmtId="178" fontId="47" fillId="0" borderId="46" xfId="63" applyNumberFormat="1" applyFont="1" applyFill="1" applyBorder="1">
      <alignment/>
      <protection/>
    </xf>
    <xf numFmtId="178" fontId="47" fillId="0" borderId="24" xfId="63" applyNumberFormat="1" applyFont="1" applyFill="1" applyBorder="1">
      <alignment/>
      <protection/>
    </xf>
    <xf numFmtId="178" fontId="47" fillId="0" borderId="47" xfId="63" applyNumberFormat="1" applyFont="1" applyFill="1" applyBorder="1">
      <alignment/>
      <protection/>
    </xf>
    <xf numFmtId="178" fontId="47" fillId="0" borderId="48" xfId="63" applyNumberFormat="1" applyFont="1" applyFill="1" applyBorder="1">
      <alignment/>
      <protection/>
    </xf>
    <xf numFmtId="178" fontId="47" fillId="0" borderId="49" xfId="63" applyNumberFormat="1" applyFont="1" applyFill="1" applyBorder="1">
      <alignment/>
      <protection/>
    </xf>
    <xf numFmtId="178" fontId="47" fillId="0" borderId="50" xfId="63" applyNumberFormat="1" applyFont="1" applyFill="1" applyBorder="1">
      <alignment/>
      <protection/>
    </xf>
    <xf numFmtId="178" fontId="47" fillId="0" borderId="51" xfId="63" applyNumberFormat="1" applyFont="1" applyFill="1" applyBorder="1">
      <alignment/>
      <protection/>
    </xf>
    <xf numFmtId="0" fontId="7" fillId="0" borderId="3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49" fontId="6" fillId="0" borderId="40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39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9" fontId="6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top" wrapText="1"/>
    </xf>
    <xf numFmtId="0" fontId="7" fillId="0" borderId="52" xfId="63" applyFont="1" applyFill="1" applyBorder="1" applyAlignment="1">
      <alignment horizontal="center" vertical="center" wrapText="1"/>
      <protection/>
    </xf>
    <xf numFmtId="0" fontId="7" fillId="0" borderId="53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 (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4514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95275"/>
          <a:ext cx="45148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content/11300000/000657499.xls" TargetMode="External" /><Relationship Id="rId2" Type="http://schemas.openxmlformats.org/officeDocument/2006/relationships/hyperlink" Target="https://www.mhlw.go.jp/stf/newpage_12883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"/>
  <sheetViews>
    <sheetView tabSelected="1" zoomScalePageLayoutView="0" workbookViewId="0" topLeftCell="AA10">
      <selection activeCell="O27" sqref="O27"/>
    </sheetView>
  </sheetViews>
  <sheetFormatPr defaultColWidth="9.00390625" defaultRowHeight="12"/>
  <cols>
    <col min="1" max="1" width="5.375" style="1" customWidth="1"/>
    <col min="2" max="2" width="54.00390625" style="1" customWidth="1"/>
    <col min="3" max="34" width="8.125" style="0" customWidth="1"/>
    <col min="35" max="35" width="12.00390625" style="0" customWidth="1"/>
    <col min="36" max="49" width="8.125" style="0" customWidth="1"/>
  </cols>
  <sheetData>
    <row r="1" spans="1:3" ht="22.5" customHeight="1">
      <c r="A1"/>
      <c r="B1"/>
      <c r="C1" s="32" t="s">
        <v>61</v>
      </c>
    </row>
    <row r="2" spans="1:52" s="2" customFormat="1" ht="13.5" customHeight="1">
      <c r="A2" s="4"/>
      <c r="B2" s="5" t="s">
        <v>49</v>
      </c>
      <c r="C2" s="105"/>
      <c r="D2" s="106"/>
      <c r="E2" s="6"/>
      <c r="F2" s="47"/>
      <c r="G2" s="98" t="s">
        <v>43</v>
      </c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8" t="s">
        <v>44</v>
      </c>
      <c r="V2" s="99"/>
      <c r="W2" s="99"/>
      <c r="X2" s="99"/>
      <c r="Y2" s="99"/>
      <c r="Z2" s="99"/>
      <c r="AA2" s="99"/>
      <c r="AB2" s="99"/>
      <c r="AC2" s="99"/>
      <c r="AD2" s="100"/>
      <c r="AE2" s="43"/>
      <c r="AF2" s="44"/>
      <c r="AG2" s="45"/>
      <c r="AH2" s="44"/>
      <c r="AI2" s="7"/>
      <c r="AJ2" s="45"/>
      <c r="AK2" s="46"/>
      <c r="AL2" s="91" t="s">
        <v>45</v>
      </c>
      <c r="AM2" s="92"/>
      <c r="AN2" s="92"/>
      <c r="AO2" s="92"/>
      <c r="AP2" s="92"/>
      <c r="AQ2" s="93"/>
      <c r="AR2" s="43"/>
      <c r="AS2" s="44"/>
      <c r="AT2" s="45"/>
      <c r="AU2" s="44"/>
      <c r="AV2" s="45"/>
      <c r="AW2" s="46"/>
      <c r="AX2" s="48"/>
      <c r="AY2" s="8"/>
      <c r="AZ2" s="9"/>
    </row>
    <row r="3" spans="1:52" s="1" customFormat="1" ht="80.25" customHeight="1">
      <c r="A3" s="10"/>
      <c r="B3" s="11" t="s">
        <v>46</v>
      </c>
      <c r="C3" s="97" t="s">
        <v>23</v>
      </c>
      <c r="D3" s="96"/>
      <c r="E3" s="94" t="s">
        <v>36</v>
      </c>
      <c r="F3" s="95"/>
      <c r="G3" s="97" t="s">
        <v>24</v>
      </c>
      <c r="H3" s="96"/>
      <c r="I3" s="89" t="s">
        <v>25</v>
      </c>
      <c r="J3" s="96"/>
      <c r="K3" s="89" t="s">
        <v>26</v>
      </c>
      <c r="L3" s="96"/>
      <c r="M3" s="89" t="s">
        <v>27</v>
      </c>
      <c r="N3" s="96"/>
      <c r="O3" s="89" t="s">
        <v>56</v>
      </c>
      <c r="P3" s="96"/>
      <c r="Q3" s="89" t="s">
        <v>55</v>
      </c>
      <c r="R3" s="96"/>
      <c r="S3" s="89" t="s">
        <v>28</v>
      </c>
      <c r="T3" s="90"/>
      <c r="U3" s="97" t="s">
        <v>29</v>
      </c>
      <c r="V3" s="96"/>
      <c r="W3" s="89" t="s">
        <v>30</v>
      </c>
      <c r="X3" s="96"/>
      <c r="Y3" s="89" t="s">
        <v>31</v>
      </c>
      <c r="Z3" s="96"/>
      <c r="AA3" s="89" t="s">
        <v>32</v>
      </c>
      <c r="AB3" s="96"/>
      <c r="AC3" s="94" t="s">
        <v>33</v>
      </c>
      <c r="AD3" s="95"/>
      <c r="AE3" s="97" t="s">
        <v>34</v>
      </c>
      <c r="AF3" s="96"/>
      <c r="AG3" s="101" t="s">
        <v>35</v>
      </c>
      <c r="AH3" s="96"/>
      <c r="AI3" s="31" t="s">
        <v>37</v>
      </c>
      <c r="AJ3" s="86" t="s">
        <v>38</v>
      </c>
      <c r="AK3" s="85"/>
      <c r="AL3" s="87" t="s">
        <v>39</v>
      </c>
      <c r="AM3" s="88"/>
      <c r="AN3" s="84" t="s">
        <v>40</v>
      </c>
      <c r="AO3" s="88"/>
      <c r="AP3" s="84" t="s">
        <v>41</v>
      </c>
      <c r="AQ3" s="85"/>
      <c r="AR3" s="87" t="s">
        <v>53</v>
      </c>
      <c r="AS3" s="88"/>
      <c r="AT3" s="84" t="s">
        <v>54</v>
      </c>
      <c r="AU3" s="88"/>
      <c r="AV3" s="84" t="s">
        <v>42</v>
      </c>
      <c r="AW3" s="85"/>
      <c r="AX3" s="86" t="s">
        <v>22</v>
      </c>
      <c r="AY3" s="85"/>
      <c r="AZ3" s="12"/>
    </row>
    <row r="4" spans="1:52" ht="13.5">
      <c r="A4" s="102" t="s">
        <v>11</v>
      </c>
      <c r="B4" s="18" t="s">
        <v>0</v>
      </c>
      <c r="C4" s="69">
        <v>270</v>
      </c>
      <c r="D4" s="65">
        <v>0</v>
      </c>
      <c r="E4" s="70">
        <v>226</v>
      </c>
      <c r="F4" s="65">
        <v>0</v>
      </c>
      <c r="G4" s="50">
        <v>1</v>
      </c>
      <c r="H4" s="65">
        <v>0</v>
      </c>
      <c r="I4" s="63">
        <v>0</v>
      </c>
      <c r="J4" s="64">
        <v>0</v>
      </c>
      <c r="K4" s="50">
        <v>0</v>
      </c>
      <c r="L4" s="65">
        <v>0</v>
      </c>
      <c r="M4" s="51">
        <v>62</v>
      </c>
      <c r="N4" s="65">
        <v>1</v>
      </c>
      <c r="O4" s="51">
        <v>37</v>
      </c>
      <c r="P4" s="65">
        <v>1</v>
      </c>
      <c r="Q4" s="50">
        <v>1</v>
      </c>
      <c r="R4" s="65">
        <v>0</v>
      </c>
      <c r="S4" s="50">
        <v>2</v>
      </c>
      <c r="T4" s="65">
        <v>0</v>
      </c>
      <c r="U4" s="50">
        <v>8</v>
      </c>
      <c r="V4" s="65">
        <v>0</v>
      </c>
      <c r="W4" s="50">
        <v>2</v>
      </c>
      <c r="X4" s="65">
        <v>0</v>
      </c>
      <c r="Y4" s="50">
        <v>0</v>
      </c>
      <c r="Z4" s="65">
        <v>0</v>
      </c>
      <c r="AA4" s="63">
        <v>17</v>
      </c>
      <c r="AB4" s="64">
        <v>0</v>
      </c>
      <c r="AC4" s="50">
        <v>3</v>
      </c>
      <c r="AD4" s="52">
        <v>0</v>
      </c>
      <c r="AE4" s="70">
        <v>0</v>
      </c>
      <c r="AF4" s="65">
        <v>0</v>
      </c>
      <c r="AG4" s="51">
        <v>27</v>
      </c>
      <c r="AH4" s="65">
        <v>0</v>
      </c>
      <c r="AI4" s="71">
        <v>0</v>
      </c>
      <c r="AJ4" s="63">
        <v>0</v>
      </c>
      <c r="AK4" s="64">
        <v>0</v>
      </c>
      <c r="AL4" s="63">
        <v>0</v>
      </c>
      <c r="AM4" s="64">
        <v>0</v>
      </c>
      <c r="AN4" s="51">
        <v>0</v>
      </c>
      <c r="AO4" s="65">
        <v>0</v>
      </c>
      <c r="AP4" s="63">
        <v>0</v>
      </c>
      <c r="AQ4" s="64">
        <v>0</v>
      </c>
      <c r="AR4" s="51">
        <v>2</v>
      </c>
      <c r="AS4" s="65">
        <v>1</v>
      </c>
      <c r="AT4" s="51">
        <v>3</v>
      </c>
      <c r="AU4" s="65">
        <v>2</v>
      </c>
      <c r="AV4" s="51">
        <v>6</v>
      </c>
      <c r="AW4" s="65">
        <v>0</v>
      </c>
      <c r="AX4" s="51">
        <f>SUM(C4,G4,I4,K4,M4,Q4,S4,U4,W4,Y4,AA4,AC4,AE4,AG4,AI4,AJ4,AL4,AN4,AP4,AR4,AT4,AV4)</f>
        <v>404</v>
      </c>
      <c r="AY4" s="52">
        <f aca="true" t="shared" si="0" ref="AY4:AY14">SUM(D4,H4,J4,L4,N4,R4,T4,V4,X4,Z4,AB4,AD4,AF4,AH4,AK4,AM4,AO4,AQ4,AS4,AU4,AW4)</f>
        <v>4</v>
      </c>
      <c r="AZ4" s="53"/>
    </row>
    <row r="5" spans="1:52" ht="13.5">
      <c r="A5" s="103"/>
      <c r="B5" s="18" t="s">
        <v>1</v>
      </c>
      <c r="C5" s="72">
        <v>14</v>
      </c>
      <c r="D5" s="65">
        <v>0</v>
      </c>
      <c r="E5" s="63">
        <v>11</v>
      </c>
      <c r="F5" s="65">
        <v>0</v>
      </c>
      <c r="G5" s="51">
        <v>0</v>
      </c>
      <c r="H5" s="65">
        <v>0</v>
      </c>
      <c r="I5" s="51">
        <v>0</v>
      </c>
      <c r="J5" s="65">
        <v>0</v>
      </c>
      <c r="K5" s="51">
        <v>0</v>
      </c>
      <c r="L5" s="65">
        <v>0</v>
      </c>
      <c r="M5" s="51">
        <v>4</v>
      </c>
      <c r="N5" s="65">
        <v>0</v>
      </c>
      <c r="O5" s="51">
        <v>4</v>
      </c>
      <c r="P5" s="65">
        <v>0</v>
      </c>
      <c r="Q5" s="51">
        <v>0</v>
      </c>
      <c r="R5" s="65">
        <v>0</v>
      </c>
      <c r="S5" s="51">
        <v>0</v>
      </c>
      <c r="T5" s="65">
        <v>0</v>
      </c>
      <c r="U5" s="51">
        <v>0</v>
      </c>
      <c r="V5" s="65">
        <v>0</v>
      </c>
      <c r="W5" s="51">
        <v>1</v>
      </c>
      <c r="X5" s="65">
        <v>0</v>
      </c>
      <c r="Y5" s="51">
        <v>0</v>
      </c>
      <c r="Z5" s="65">
        <v>0</v>
      </c>
      <c r="AA5" s="54">
        <v>2</v>
      </c>
      <c r="AB5" s="65">
        <v>0</v>
      </c>
      <c r="AC5" s="54">
        <v>0</v>
      </c>
      <c r="AD5" s="55">
        <v>0</v>
      </c>
      <c r="AE5" s="63">
        <v>0</v>
      </c>
      <c r="AF5" s="65">
        <v>0</v>
      </c>
      <c r="AG5" s="51">
        <v>3</v>
      </c>
      <c r="AH5" s="65">
        <v>2</v>
      </c>
      <c r="AI5" s="73">
        <v>0</v>
      </c>
      <c r="AJ5" s="74">
        <v>0</v>
      </c>
      <c r="AK5" s="65">
        <v>0</v>
      </c>
      <c r="AL5" s="54">
        <v>0</v>
      </c>
      <c r="AM5" s="65">
        <v>0</v>
      </c>
      <c r="AN5" s="51">
        <v>0</v>
      </c>
      <c r="AO5" s="65">
        <v>0</v>
      </c>
      <c r="AP5" s="54">
        <v>0</v>
      </c>
      <c r="AQ5" s="66">
        <v>0</v>
      </c>
      <c r="AR5" s="51">
        <v>0</v>
      </c>
      <c r="AS5" s="65">
        <v>0</v>
      </c>
      <c r="AT5" s="51">
        <v>0</v>
      </c>
      <c r="AU5" s="65">
        <v>0</v>
      </c>
      <c r="AV5" s="51">
        <v>0</v>
      </c>
      <c r="AW5" s="65">
        <v>0</v>
      </c>
      <c r="AX5" s="51">
        <f aca="true" t="shared" si="1" ref="AX5:AX13">SUM(C5,G5,I5,K5,M5,Q5,S5,U5,W5,Y5,AA5,AC5,AE5,AG5,AI5,AJ5,AL5,AN5,AP5,AR5,AT5,AV5)</f>
        <v>24</v>
      </c>
      <c r="AY5" s="55">
        <f t="shared" si="0"/>
        <v>2</v>
      </c>
      <c r="AZ5" s="53"/>
    </row>
    <row r="6" spans="1:52" ht="13.5">
      <c r="A6" s="103"/>
      <c r="B6" s="18" t="s">
        <v>2</v>
      </c>
      <c r="C6" s="72">
        <v>30</v>
      </c>
      <c r="D6" s="65">
        <v>0</v>
      </c>
      <c r="E6" s="63">
        <v>19</v>
      </c>
      <c r="F6" s="65">
        <v>0</v>
      </c>
      <c r="G6" s="51">
        <v>0</v>
      </c>
      <c r="H6" s="65">
        <v>0</v>
      </c>
      <c r="I6" s="51">
        <v>0</v>
      </c>
      <c r="J6" s="65">
        <v>0</v>
      </c>
      <c r="K6" s="51">
        <v>0</v>
      </c>
      <c r="L6" s="65">
        <v>0</v>
      </c>
      <c r="M6" s="51">
        <v>7</v>
      </c>
      <c r="N6" s="65">
        <v>0</v>
      </c>
      <c r="O6" s="51">
        <v>7</v>
      </c>
      <c r="P6" s="65">
        <v>0</v>
      </c>
      <c r="Q6" s="51">
        <v>0</v>
      </c>
      <c r="R6" s="65">
        <v>0</v>
      </c>
      <c r="S6" s="51">
        <v>0</v>
      </c>
      <c r="T6" s="65">
        <v>0</v>
      </c>
      <c r="U6" s="51">
        <v>0</v>
      </c>
      <c r="V6" s="65">
        <v>0</v>
      </c>
      <c r="W6" s="51">
        <v>0</v>
      </c>
      <c r="X6" s="65">
        <v>0</v>
      </c>
      <c r="Y6" s="51">
        <v>0</v>
      </c>
      <c r="Z6" s="65">
        <v>0</v>
      </c>
      <c r="AA6" s="51">
        <v>3</v>
      </c>
      <c r="AB6" s="65">
        <v>0</v>
      </c>
      <c r="AC6" s="51">
        <v>1</v>
      </c>
      <c r="AD6" s="55">
        <v>0</v>
      </c>
      <c r="AE6" s="63">
        <v>0</v>
      </c>
      <c r="AF6" s="65">
        <v>0</v>
      </c>
      <c r="AG6" s="51">
        <v>0</v>
      </c>
      <c r="AH6" s="65">
        <v>0</v>
      </c>
      <c r="AI6" s="73">
        <v>0</v>
      </c>
      <c r="AJ6" s="63">
        <v>0</v>
      </c>
      <c r="AK6" s="65">
        <v>0</v>
      </c>
      <c r="AL6" s="51">
        <v>0</v>
      </c>
      <c r="AM6" s="65">
        <v>0</v>
      </c>
      <c r="AN6" s="51">
        <v>0</v>
      </c>
      <c r="AO6" s="65">
        <v>0</v>
      </c>
      <c r="AP6" s="51">
        <v>0</v>
      </c>
      <c r="AQ6" s="65">
        <v>0</v>
      </c>
      <c r="AR6" s="51">
        <v>1</v>
      </c>
      <c r="AS6" s="65">
        <v>1</v>
      </c>
      <c r="AT6" s="51">
        <v>0</v>
      </c>
      <c r="AU6" s="65">
        <v>0</v>
      </c>
      <c r="AV6" s="51">
        <v>1</v>
      </c>
      <c r="AW6" s="65">
        <v>0</v>
      </c>
      <c r="AX6" s="51">
        <f t="shared" si="1"/>
        <v>43</v>
      </c>
      <c r="AY6" s="55">
        <f t="shared" si="0"/>
        <v>1</v>
      </c>
      <c r="AZ6" s="53"/>
    </row>
    <row r="7" spans="1:52" ht="13.5">
      <c r="A7" s="103"/>
      <c r="B7" s="19" t="s">
        <v>3</v>
      </c>
      <c r="C7" s="72">
        <v>38</v>
      </c>
      <c r="D7" s="65">
        <v>0</v>
      </c>
      <c r="E7" s="63">
        <v>35</v>
      </c>
      <c r="F7" s="65">
        <v>0</v>
      </c>
      <c r="G7" s="51">
        <v>0</v>
      </c>
      <c r="H7" s="65">
        <v>0</v>
      </c>
      <c r="I7" s="51">
        <v>0</v>
      </c>
      <c r="J7" s="65">
        <v>0</v>
      </c>
      <c r="K7" s="51">
        <v>0</v>
      </c>
      <c r="L7" s="65">
        <v>0</v>
      </c>
      <c r="M7" s="51">
        <v>12</v>
      </c>
      <c r="N7" s="65">
        <v>1</v>
      </c>
      <c r="O7" s="51">
        <v>10</v>
      </c>
      <c r="P7" s="65">
        <v>1</v>
      </c>
      <c r="Q7" s="51">
        <v>0</v>
      </c>
      <c r="R7" s="65">
        <v>0</v>
      </c>
      <c r="S7" s="51">
        <v>0</v>
      </c>
      <c r="T7" s="65">
        <v>0</v>
      </c>
      <c r="U7" s="51">
        <v>0</v>
      </c>
      <c r="V7" s="65">
        <v>0</v>
      </c>
      <c r="W7" s="51">
        <v>0</v>
      </c>
      <c r="X7" s="65">
        <v>0</v>
      </c>
      <c r="Y7" s="51">
        <v>0</v>
      </c>
      <c r="Z7" s="65">
        <v>0</v>
      </c>
      <c r="AA7" s="51">
        <v>2</v>
      </c>
      <c r="AB7" s="65">
        <v>0</v>
      </c>
      <c r="AC7" s="51">
        <v>2</v>
      </c>
      <c r="AD7" s="55">
        <v>0</v>
      </c>
      <c r="AE7" s="63">
        <v>0</v>
      </c>
      <c r="AF7" s="65">
        <v>0</v>
      </c>
      <c r="AG7" s="51">
        <v>4</v>
      </c>
      <c r="AH7" s="65">
        <v>0</v>
      </c>
      <c r="AI7" s="73">
        <v>0</v>
      </c>
      <c r="AJ7" s="63">
        <v>0</v>
      </c>
      <c r="AK7" s="65">
        <v>0</v>
      </c>
      <c r="AL7" s="51">
        <v>0</v>
      </c>
      <c r="AM7" s="65">
        <v>0</v>
      </c>
      <c r="AN7" s="51">
        <v>0</v>
      </c>
      <c r="AO7" s="65">
        <v>0</v>
      </c>
      <c r="AP7" s="51">
        <v>0</v>
      </c>
      <c r="AQ7" s="65">
        <v>0</v>
      </c>
      <c r="AR7" s="51">
        <v>1</v>
      </c>
      <c r="AS7" s="65">
        <v>1</v>
      </c>
      <c r="AT7" s="51">
        <v>1</v>
      </c>
      <c r="AU7" s="65">
        <v>0</v>
      </c>
      <c r="AV7" s="51">
        <v>0</v>
      </c>
      <c r="AW7" s="65">
        <v>0</v>
      </c>
      <c r="AX7" s="51">
        <f>SUM(C7,G7,I7,K7,M7,Q7,S7,U7,W7,Y7,AA7,AC7,AE7,AG7,AI7,AJ7,AL7,AN7,AP7,AR7,AT7,AV7)</f>
        <v>60</v>
      </c>
      <c r="AY7" s="55">
        <f t="shared" si="0"/>
        <v>2</v>
      </c>
      <c r="AZ7" s="49"/>
    </row>
    <row r="8" spans="1:52" ht="13.5">
      <c r="A8" s="103"/>
      <c r="B8" s="18" t="s">
        <v>4</v>
      </c>
      <c r="C8" s="72">
        <v>66</v>
      </c>
      <c r="D8" s="65">
        <v>0</v>
      </c>
      <c r="E8" s="63">
        <v>53</v>
      </c>
      <c r="F8" s="65">
        <v>0</v>
      </c>
      <c r="G8" s="51">
        <v>0</v>
      </c>
      <c r="H8" s="65">
        <v>0</v>
      </c>
      <c r="I8" s="51">
        <v>0</v>
      </c>
      <c r="J8" s="65">
        <v>0</v>
      </c>
      <c r="K8" s="51">
        <v>0</v>
      </c>
      <c r="L8" s="65">
        <v>0</v>
      </c>
      <c r="M8" s="51">
        <v>26</v>
      </c>
      <c r="N8" s="65">
        <v>0</v>
      </c>
      <c r="O8" s="51">
        <v>22</v>
      </c>
      <c r="P8" s="65">
        <v>0</v>
      </c>
      <c r="Q8" s="51">
        <v>0</v>
      </c>
      <c r="R8" s="65">
        <v>0</v>
      </c>
      <c r="S8" s="51">
        <v>1</v>
      </c>
      <c r="T8" s="65">
        <v>0</v>
      </c>
      <c r="U8" s="51">
        <v>3</v>
      </c>
      <c r="V8" s="65">
        <v>0</v>
      </c>
      <c r="W8" s="51">
        <v>1</v>
      </c>
      <c r="X8" s="65">
        <v>0</v>
      </c>
      <c r="Y8" s="51">
        <v>0</v>
      </c>
      <c r="Z8" s="65">
        <v>0</v>
      </c>
      <c r="AA8" s="51">
        <v>5</v>
      </c>
      <c r="AB8" s="65">
        <v>0</v>
      </c>
      <c r="AC8" s="51">
        <v>1</v>
      </c>
      <c r="AD8" s="55">
        <v>0</v>
      </c>
      <c r="AE8" s="63">
        <v>0</v>
      </c>
      <c r="AF8" s="65">
        <v>0</v>
      </c>
      <c r="AG8" s="51">
        <v>23</v>
      </c>
      <c r="AH8" s="65">
        <v>1</v>
      </c>
      <c r="AI8" s="73">
        <v>4</v>
      </c>
      <c r="AJ8" s="63">
        <v>1</v>
      </c>
      <c r="AK8" s="65">
        <v>0</v>
      </c>
      <c r="AL8" s="51">
        <v>0</v>
      </c>
      <c r="AM8" s="65">
        <v>0</v>
      </c>
      <c r="AN8" s="51">
        <v>0</v>
      </c>
      <c r="AO8" s="65">
        <v>0</v>
      </c>
      <c r="AP8" s="51">
        <v>0</v>
      </c>
      <c r="AQ8" s="65">
        <v>0</v>
      </c>
      <c r="AR8" s="51">
        <v>0</v>
      </c>
      <c r="AS8" s="65">
        <v>0</v>
      </c>
      <c r="AT8" s="51">
        <v>2</v>
      </c>
      <c r="AU8" s="65">
        <v>0</v>
      </c>
      <c r="AV8" s="51">
        <v>4</v>
      </c>
      <c r="AW8" s="65">
        <v>0</v>
      </c>
      <c r="AX8" s="51">
        <f t="shared" si="1"/>
        <v>137</v>
      </c>
      <c r="AY8" s="55">
        <f t="shared" si="0"/>
        <v>1</v>
      </c>
      <c r="AZ8" s="56"/>
    </row>
    <row r="9" spans="1:52" ht="13.5">
      <c r="A9" s="103"/>
      <c r="B9" s="18" t="s">
        <v>5</v>
      </c>
      <c r="C9" s="72">
        <v>30</v>
      </c>
      <c r="D9" s="65">
        <v>0</v>
      </c>
      <c r="E9" s="63">
        <v>22</v>
      </c>
      <c r="F9" s="65">
        <v>0</v>
      </c>
      <c r="G9" s="51">
        <v>0</v>
      </c>
      <c r="H9" s="65">
        <v>0</v>
      </c>
      <c r="I9" s="51">
        <v>0</v>
      </c>
      <c r="J9" s="65">
        <v>0</v>
      </c>
      <c r="K9" s="51">
        <v>0</v>
      </c>
      <c r="L9" s="65">
        <v>0</v>
      </c>
      <c r="M9" s="51">
        <v>14</v>
      </c>
      <c r="N9" s="65">
        <v>1</v>
      </c>
      <c r="O9" s="51">
        <v>12</v>
      </c>
      <c r="P9" s="65">
        <v>1</v>
      </c>
      <c r="Q9" s="51">
        <v>1</v>
      </c>
      <c r="R9" s="65">
        <v>0</v>
      </c>
      <c r="S9" s="51">
        <v>1</v>
      </c>
      <c r="T9" s="65">
        <v>0</v>
      </c>
      <c r="U9" s="51">
        <v>0</v>
      </c>
      <c r="V9" s="65">
        <v>0</v>
      </c>
      <c r="W9" s="51">
        <v>0</v>
      </c>
      <c r="X9" s="65">
        <v>0</v>
      </c>
      <c r="Y9" s="51">
        <v>1</v>
      </c>
      <c r="Z9" s="65">
        <v>0</v>
      </c>
      <c r="AA9" s="51">
        <v>0</v>
      </c>
      <c r="AB9" s="65">
        <v>0</v>
      </c>
      <c r="AC9" s="51">
        <v>0</v>
      </c>
      <c r="AD9" s="55">
        <v>0</v>
      </c>
      <c r="AE9" s="63">
        <v>0</v>
      </c>
      <c r="AF9" s="65">
        <v>0</v>
      </c>
      <c r="AG9" s="51">
        <v>1</v>
      </c>
      <c r="AH9" s="65">
        <v>0</v>
      </c>
      <c r="AI9" s="73">
        <v>35</v>
      </c>
      <c r="AJ9" s="63">
        <v>0</v>
      </c>
      <c r="AK9" s="65">
        <v>0</v>
      </c>
      <c r="AL9" s="51">
        <v>0</v>
      </c>
      <c r="AM9" s="65">
        <v>0</v>
      </c>
      <c r="AN9" s="51">
        <v>1</v>
      </c>
      <c r="AO9" s="65">
        <v>0</v>
      </c>
      <c r="AP9" s="51">
        <v>0</v>
      </c>
      <c r="AQ9" s="65">
        <v>0</v>
      </c>
      <c r="AR9" s="51">
        <v>0</v>
      </c>
      <c r="AS9" s="65">
        <v>0</v>
      </c>
      <c r="AT9" s="51">
        <v>2</v>
      </c>
      <c r="AU9" s="65">
        <v>1</v>
      </c>
      <c r="AV9" s="51">
        <v>0</v>
      </c>
      <c r="AW9" s="65">
        <v>0</v>
      </c>
      <c r="AX9" s="51">
        <f t="shared" si="1"/>
        <v>86</v>
      </c>
      <c r="AY9" s="55">
        <f t="shared" si="0"/>
        <v>2</v>
      </c>
      <c r="AZ9" s="49"/>
    </row>
    <row r="10" spans="1:52" ht="13.5">
      <c r="A10" s="103"/>
      <c r="B10" s="18" t="s">
        <v>6</v>
      </c>
      <c r="C10" s="72">
        <v>44</v>
      </c>
      <c r="D10" s="65">
        <v>0</v>
      </c>
      <c r="E10" s="63">
        <v>34</v>
      </c>
      <c r="F10" s="65">
        <v>0</v>
      </c>
      <c r="G10" s="51">
        <v>0</v>
      </c>
      <c r="H10" s="65">
        <v>0</v>
      </c>
      <c r="I10" s="54">
        <v>0</v>
      </c>
      <c r="J10" s="65">
        <v>0</v>
      </c>
      <c r="K10" s="51">
        <v>0</v>
      </c>
      <c r="L10" s="65">
        <v>0</v>
      </c>
      <c r="M10" s="54">
        <v>28</v>
      </c>
      <c r="N10" s="65">
        <v>0</v>
      </c>
      <c r="O10" s="54">
        <v>6</v>
      </c>
      <c r="P10" s="65">
        <v>0</v>
      </c>
      <c r="Q10" s="51">
        <v>0</v>
      </c>
      <c r="R10" s="65">
        <v>0</v>
      </c>
      <c r="S10" s="63">
        <v>0</v>
      </c>
      <c r="T10" s="66">
        <v>0</v>
      </c>
      <c r="U10" s="51">
        <v>1</v>
      </c>
      <c r="V10" s="65">
        <v>0</v>
      </c>
      <c r="W10" s="51">
        <v>0</v>
      </c>
      <c r="X10" s="65">
        <v>0</v>
      </c>
      <c r="Y10" s="51">
        <v>0</v>
      </c>
      <c r="Z10" s="65">
        <v>0</v>
      </c>
      <c r="AA10" s="51">
        <v>3</v>
      </c>
      <c r="AB10" s="65">
        <v>0</v>
      </c>
      <c r="AC10" s="51">
        <v>1</v>
      </c>
      <c r="AD10" s="55">
        <v>0</v>
      </c>
      <c r="AE10" s="74">
        <v>0</v>
      </c>
      <c r="AF10" s="65">
        <v>0</v>
      </c>
      <c r="AG10" s="54">
        <v>6</v>
      </c>
      <c r="AH10" s="65">
        <v>3</v>
      </c>
      <c r="AI10" s="75">
        <v>9</v>
      </c>
      <c r="AJ10" s="63">
        <v>0</v>
      </c>
      <c r="AK10" s="65">
        <v>0</v>
      </c>
      <c r="AL10" s="51">
        <v>0</v>
      </c>
      <c r="AM10" s="65">
        <v>0</v>
      </c>
      <c r="AN10" s="54">
        <v>0</v>
      </c>
      <c r="AO10" s="65">
        <v>0</v>
      </c>
      <c r="AP10" s="51">
        <v>0</v>
      </c>
      <c r="AQ10" s="65">
        <v>0</v>
      </c>
      <c r="AR10" s="54">
        <v>0</v>
      </c>
      <c r="AS10" s="65">
        <v>0</v>
      </c>
      <c r="AT10" s="54">
        <v>1</v>
      </c>
      <c r="AU10" s="65">
        <v>0</v>
      </c>
      <c r="AV10" s="54">
        <v>2</v>
      </c>
      <c r="AW10" s="65">
        <v>0</v>
      </c>
      <c r="AX10" s="54">
        <f t="shared" si="1"/>
        <v>95</v>
      </c>
      <c r="AY10" s="55">
        <f t="shared" si="0"/>
        <v>3</v>
      </c>
      <c r="AZ10" s="49"/>
    </row>
    <row r="11" spans="1:52" ht="13.5">
      <c r="A11" s="103"/>
      <c r="B11" s="18" t="s">
        <v>7</v>
      </c>
      <c r="C11" s="72">
        <v>126</v>
      </c>
      <c r="D11" s="65">
        <v>0</v>
      </c>
      <c r="E11" s="63">
        <v>97</v>
      </c>
      <c r="F11" s="65">
        <v>0</v>
      </c>
      <c r="G11" s="51">
        <v>0</v>
      </c>
      <c r="H11" s="65">
        <v>0</v>
      </c>
      <c r="I11" s="54">
        <v>0</v>
      </c>
      <c r="J11" s="65">
        <v>0</v>
      </c>
      <c r="K11" s="51">
        <v>0</v>
      </c>
      <c r="L11" s="65">
        <v>0</v>
      </c>
      <c r="M11" s="54">
        <v>25</v>
      </c>
      <c r="N11" s="65">
        <v>0</v>
      </c>
      <c r="O11" s="54">
        <v>18</v>
      </c>
      <c r="P11" s="65">
        <v>0</v>
      </c>
      <c r="Q11" s="51">
        <v>0</v>
      </c>
      <c r="R11" s="65">
        <v>0</v>
      </c>
      <c r="S11" s="54">
        <v>0</v>
      </c>
      <c r="T11" s="65">
        <v>0</v>
      </c>
      <c r="U11" s="54">
        <v>5</v>
      </c>
      <c r="V11" s="65">
        <v>0</v>
      </c>
      <c r="W11" s="54">
        <v>1</v>
      </c>
      <c r="X11" s="65">
        <v>0</v>
      </c>
      <c r="Y11" s="54">
        <v>0</v>
      </c>
      <c r="Z11" s="65">
        <v>0</v>
      </c>
      <c r="AA11" s="51">
        <v>6</v>
      </c>
      <c r="AB11" s="65">
        <v>0</v>
      </c>
      <c r="AC11" s="51">
        <v>1</v>
      </c>
      <c r="AD11" s="55">
        <v>0</v>
      </c>
      <c r="AE11" s="74">
        <v>0</v>
      </c>
      <c r="AF11" s="65">
        <v>0</v>
      </c>
      <c r="AG11" s="54">
        <v>26</v>
      </c>
      <c r="AH11" s="65">
        <v>0</v>
      </c>
      <c r="AI11" s="75">
        <v>8</v>
      </c>
      <c r="AJ11" s="63">
        <v>0</v>
      </c>
      <c r="AK11" s="65">
        <v>0</v>
      </c>
      <c r="AL11" s="51">
        <v>0</v>
      </c>
      <c r="AM11" s="65">
        <v>0</v>
      </c>
      <c r="AN11" s="54">
        <v>0</v>
      </c>
      <c r="AO11" s="65">
        <v>0</v>
      </c>
      <c r="AP11" s="51">
        <v>0</v>
      </c>
      <c r="AQ11" s="65">
        <v>0</v>
      </c>
      <c r="AR11" s="54">
        <v>1</v>
      </c>
      <c r="AS11" s="65">
        <v>0</v>
      </c>
      <c r="AT11" s="54">
        <v>0</v>
      </c>
      <c r="AU11" s="65">
        <v>0</v>
      </c>
      <c r="AV11" s="54">
        <v>2</v>
      </c>
      <c r="AW11" s="65">
        <v>1</v>
      </c>
      <c r="AX11" s="54">
        <f t="shared" si="1"/>
        <v>201</v>
      </c>
      <c r="AY11" s="55">
        <f t="shared" si="0"/>
        <v>1</v>
      </c>
      <c r="AZ11" s="49"/>
    </row>
    <row r="12" spans="1:52" ht="24">
      <c r="A12" s="103"/>
      <c r="B12" s="18" t="s">
        <v>8</v>
      </c>
      <c r="C12" s="72">
        <v>259</v>
      </c>
      <c r="D12" s="65">
        <v>0</v>
      </c>
      <c r="E12" s="63">
        <v>220</v>
      </c>
      <c r="F12" s="65">
        <v>0</v>
      </c>
      <c r="G12" s="51">
        <v>2</v>
      </c>
      <c r="H12" s="65">
        <v>0</v>
      </c>
      <c r="I12" s="54">
        <v>0</v>
      </c>
      <c r="J12" s="65">
        <v>0</v>
      </c>
      <c r="K12" s="51">
        <v>0</v>
      </c>
      <c r="L12" s="65">
        <v>0</v>
      </c>
      <c r="M12" s="54">
        <v>44</v>
      </c>
      <c r="N12" s="65">
        <v>1</v>
      </c>
      <c r="O12" s="54">
        <v>37</v>
      </c>
      <c r="P12" s="65">
        <v>1</v>
      </c>
      <c r="Q12" s="51">
        <v>1</v>
      </c>
      <c r="R12" s="65">
        <v>0</v>
      </c>
      <c r="S12" s="51">
        <v>1</v>
      </c>
      <c r="T12" s="65">
        <v>0</v>
      </c>
      <c r="U12" s="51">
        <v>2</v>
      </c>
      <c r="V12" s="65">
        <v>0</v>
      </c>
      <c r="W12" s="51">
        <v>1</v>
      </c>
      <c r="X12" s="65">
        <v>0</v>
      </c>
      <c r="Y12" s="51">
        <v>2</v>
      </c>
      <c r="Z12" s="65">
        <v>0</v>
      </c>
      <c r="AA12" s="51">
        <v>19</v>
      </c>
      <c r="AB12" s="65">
        <v>0</v>
      </c>
      <c r="AC12" s="51">
        <v>4</v>
      </c>
      <c r="AD12" s="55">
        <v>0</v>
      </c>
      <c r="AE12" s="74">
        <v>0</v>
      </c>
      <c r="AF12" s="65">
        <v>0</v>
      </c>
      <c r="AG12" s="54">
        <v>15</v>
      </c>
      <c r="AH12" s="65">
        <v>0</v>
      </c>
      <c r="AI12" s="75">
        <v>16</v>
      </c>
      <c r="AJ12" s="63">
        <v>4</v>
      </c>
      <c r="AK12" s="65">
        <v>0</v>
      </c>
      <c r="AL12" s="51">
        <v>0</v>
      </c>
      <c r="AM12" s="65">
        <v>0</v>
      </c>
      <c r="AN12" s="54">
        <v>0</v>
      </c>
      <c r="AO12" s="65">
        <v>0</v>
      </c>
      <c r="AP12" s="51">
        <v>0</v>
      </c>
      <c r="AQ12" s="65">
        <v>0</v>
      </c>
      <c r="AR12" s="54">
        <v>1</v>
      </c>
      <c r="AS12" s="65">
        <v>0</v>
      </c>
      <c r="AT12" s="54">
        <v>1</v>
      </c>
      <c r="AU12" s="65">
        <v>1</v>
      </c>
      <c r="AV12" s="54">
        <v>5</v>
      </c>
      <c r="AW12" s="65">
        <v>0</v>
      </c>
      <c r="AX12" s="54">
        <f t="shared" si="1"/>
        <v>377</v>
      </c>
      <c r="AY12" s="55">
        <f t="shared" si="0"/>
        <v>2</v>
      </c>
      <c r="AZ12" s="49"/>
    </row>
    <row r="13" spans="1:52" ht="13.5">
      <c r="A13" s="103"/>
      <c r="B13" s="18" t="s">
        <v>9</v>
      </c>
      <c r="C13" s="72">
        <v>7</v>
      </c>
      <c r="D13" s="65">
        <v>0</v>
      </c>
      <c r="E13" s="63">
        <v>5</v>
      </c>
      <c r="F13" s="65">
        <v>0</v>
      </c>
      <c r="G13" s="51">
        <v>0</v>
      </c>
      <c r="H13" s="65">
        <v>0</v>
      </c>
      <c r="I13" s="51">
        <v>0</v>
      </c>
      <c r="J13" s="65">
        <v>0</v>
      </c>
      <c r="K13" s="51">
        <v>0</v>
      </c>
      <c r="L13" s="65">
        <v>0</v>
      </c>
      <c r="M13" s="51">
        <v>2</v>
      </c>
      <c r="N13" s="65">
        <v>0</v>
      </c>
      <c r="O13" s="51">
        <v>2</v>
      </c>
      <c r="P13" s="65">
        <v>0</v>
      </c>
      <c r="Q13" s="51">
        <v>0</v>
      </c>
      <c r="R13" s="65">
        <v>0</v>
      </c>
      <c r="S13" s="51">
        <v>0</v>
      </c>
      <c r="T13" s="65">
        <v>0</v>
      </c>
      <c r="U13" s="51">
        <v>0</v>
      </c>
      <c r="V13" s="65">
        <v>0</v>
      </c>
      <c r="W13" s="51">
        <v>0</v>
      </c>
      <c r="X13" s="65">
        <v>0</v>
      </c>
      <c r="Y13" s="51">
        <v>0</v>
      </c>
      <c r="Z13" s="65">
        <v>0</v>
      </c>
      <c r="AA13" s="51">
        <v>0</v>
      </c>
      <c r="AB13" s="65">
        <v>0</v>
      </c>
      <c r="AC13" s="51">
        <v>0</v>
      </c>
      <c r="AD13" s="55">
        <v>0</v>
      </c>
      <c r="AE13" s="63">
        <v>0</v>
      </c>
      <c r="AF13" s="65">
        <v>0</v>
      </c>
      <c r="AG13" s="51">
        <v>0</v>
      </c>
      <c r="AH13" s="65">
        <v>0</v>
      </c>
      <c r="AI13" s="73">
        <v>0</v>
      </c>
      <c r="AJ13" s="63">
        <v>0</v>
      </c>
      <c r="AK13" s="65">
        <v>0</v>
      </c>
      <c r="AL13" s="51">
        <v>0</v>
      </c>
      <c r="AM13" s="65">
        <v>0</v>
      </c>
      <c r="AN13" s="51">
        <v>0</v>
      </c>
      <c r="AO13" s="65">
        <v>0</v>
      </c>
      <c r="AP13" s="51">
        <v>0</v>
      </c>
      <c r="AQ13" s="65">
        <v>0</v>
      </c>
      <c r="AR13" s="51">
        <v>0</v>
      </c>
      <c r="AS13" s="65">
        <v>0</v>
      </c>
      <c r="AT13" s="51">
        <v>0</v>
      </c>
      <c r="AU13" s="65">
        <v>0</v>
      </c>
      <c r="AV13" s="51">
        <v>0</v>
      </c>
      <c r="AW13" s="65">
        <v>0</v>
      </c>
      <c r="AX13" s="51">
        <f t="shared" si="1"/>
        <v>9</v>
      </c>
      <c r="AY13" s="55">
        <f t="shared" si="0"/>
        <v>0</v>
      </c>
      <c r="AZ13" s="49"/>
    </row>
    <row r="14" spans="1:52" ht="13.5">
      <c r="A14" s="103"/>
      <c r="B14" s="18" t="s">
        <v>10</v>
      </c>
      <c r="C14" s="72">
        <v>74</v>
      </c>
      <c r="D14" s="65">
        <v>0</v>
      </c>
      <c r="E14" s="63">
        <v>54</v>
      </c>
      <c r="F14" s="65">
        <v>0</v>
      </c>
      <c r="G14" s="51">
        <v>1</v>
      </c>
      <c r="H14" s="65">
        <v>0</v>
      </c>
      <c r="I14" s="51">
        <v>0</v>
      </c>
      <c r="J14" s="65">
        <v>0</v>
      </c>
      <c r="K14" s="51">
        <v>0</v>
      </c>
      <c r="L14" s="65">
        <v>0</v>
      </c>
      <c r="M14" s="51">
        <v>40</v>
      </c>
      <c r="N14" s="65">
        <v>0</v>
      </c>
      <c r="O14" s="51">
        <v>29</v>
      </c>
      <c r="P14" s="65">
        <v>0</v>
      </c>
      <c r="Q14" s="51">
        <v>1</v>
      </c>
      <c r="R14" s="65">
        <v>0</v>
      </c>
      <c r="S14" s="51">
        <v>0</v>
      </c>
      <c r="T14" s="65">
        <v>0</v>
      </c>
      <c r="U14" s="51">
        <v>1</v>
      </c>
      <c r="V14" s="65">
        <v>0</v>
      </c>
      <c r="W14" s="51">
        <v>1</v>
      </c>
      <c r="X14" s="65">
        <v>0</v>
      </c>
      <c r="Y14" s="51">
        <v>0</v>
      </c>
      <c r="Z14" s="65">
        <v>0</v>
      </c>
      <c r="AA14" s="51">
        <v>5</v>
      </c>
      <c r="AB14" s="65">
        <v>0</v>
      </c>
      <c r="AC14" s="51">
        <v>1</v>
      </c>
      <c r="AD14" s="55">
        <v>0</v>
      </c>
      <c r="AE14" s="63">
        <v>0</v>
      </c>
      <c r="AF14" s="65">
        <v>0</v>
      </c>
      <c r="AG14" s="51">
        <v>4</v>
      </c>
      <c r="AH14" s="65">
        <v>0</v>
      </c>
      <c r="AI14" s="73">
        <v>4</v>
      </c>
      <c r="AJ14" s="63">
        <v>1</v>
      </c>
      <c r="AK14" s="65">
        <v>0</v>
      </c>
      <c r="AL14" s="51">
        <v>0</v>
      </c>
      <c r="AM14" s="65">
        <v>0</v>
      </c>
      <c r="AN14" s="51">
        <v>0</v>
      </c>
      <c r="AO14" s="65">
        <v>0</v>
      </c>
      <c r="AP14" s="51">
        <v>0</v>
      </c>
      <c r="AQ14" s="65">
        <v>0</v>
      </c>
      <c r="AR14" s="51">
        <v>0</v>
      </c>
      <c r="AS14" s="65">
        <v>0</v>
      </c>
      <c r="AT14" s="51">
        <v>0</v>
      </c>
      <c r="AU14" s="65">
        <v>0</v>
      </c>
      <c r="AV14" s="51">
        <v>0</v>
      </c>
      <c r="AW14" s="65">
        <v>0</v>
      </c>
      <c r="AX14" s="51">
        <f>SUM(C14,G14,I14,K14,M14,Q14,S14,U14,W14,Y14,AA14,AC14,AE14,AG14,AI14,AJ14,AL14,AN14,AP14,AR14,AT14,AV14)</f>
        <v>133</v>
      </c>
      <c r="AY14" s="55">
        <f t="shared" si="0"/>
        <v>0</v>
      </c>
      <c r="AZ14" s="49"/>
    </row>
    <row r="15" spans="1:52" ht="13.5">
      <c r="A15" s="104"/>
      <c r="B15" s="20" t="s">
        <v>50</v>
      </c>
      <c r="C15" s="57">
        <f>SUM(C4:C14)</f>
        <v>958</v>
      </c>
      <c r="D15" s="76">
        <f aca="true" t="shared" si="2" ref="D15:L15">SUM(D4:D14)</f>
        <v>0</v>
      </c>
      <c r="E15" s="57">
        <v>776</v>
      </c>
      <c r="F15" s="76">
        <f t="shared" si="2"/>
        <v>0</v>
      </c>
      <c r="G15" s="57">
        <v>4</v>
      </c>
      <c r="H15" s="76">
        <f t="shared" si="2"/>
        <v>0</v>
      </c>
      <c r="I15" s="57">
        <f t="shared" si="2"/>
        <v>0</v>
      </c>
      <c r="J15" s="76">
        <f t="shared" si="2"/>
        <v>0</v>
      </c>
      <c r="K15" s="57">
        <v>0</v>
      </c>
      <c r="L15" s="76">
        <f t="shared" si="2"/>
        <v>0</v>
      </c>
      <c r="M15" s="57">
        <f>SUM(M4:M14)</f>
        <v>264</v>
      </c>
      <c r="N15" s="76">
        <f>SUM(N4:N13)</f>
        <v>4</v>
      </c>
      <c r="O15" s="57">
        <f>SUM(O4:O14)</f>
        <v>184</v>
      </c>
      <c r="P15" s="76">
        <v>4</v>
      </c>
      <c r="Q15" s="57">
        <f>SUM(Q4:Q14)</f>
        <v>4</v>
      </c>
      <c r="R15" s="76">
        <f aca="true" t="shared" si="3" ref="R15:X15">SUM(R4:R14)</f>
        <v>0</v>
      </c>
      <c r="S15" s="57">
        <f>SUM(S4:S14)</f>
        <v>5</v>
      </c>
      <c r="T15" s="76">
        <f t="shared" si="3"/>
        <v>0</v>
      </c>
      <c r="U15" s="57">
        <f>SUM(U4:U14)</f>
        <v>20</v>
      </c>
      <c r="V15" s="76">
        <f t="shared" si="3"/>
        <v>0</v>
      </c>
      <c r="W15" s="57">
        <f>SUM(W4:W14)</f>
        <v>7</v>
      </c>
      <c r="X15" s="76">
        <f t="shared" si="3"/>
        <v>0</v>
      </c>
      <c r="Y15" s="57">
        <f>SUM(Y4:Y14)</f>
        <v>3</v>
      </c>
      <c r="Z15" s="76">
        <f aca="true" t="shared" si="4" ref="Z15:AH15">SUM(Z4:Z14)</f>
        <v>0</v>
      </c>
      <c r="AA15" s="57">
        <f>SUM(AA4:AA14)</f>
        <v>62</v>
      </c>
      <c r="AB15" s="76">
        <f t="shared" si="4"/>
        <v>0</v>
      </c>
      <c r="AC15" s="57">
        <f>SUM(AC4:AC14)</f>
        <v>14</v>
      </c>
      <c r="AD15" s="59">
        <f t="shared" si="4"/>
        <v>0</v>
      </c>
      <c r="AE15" s="77">
        <f>SUM(AE4:AE14)</f>
        <v>0</v>
      </c>
      <c r="AF15" s="76">
        <f t="shared" si="4"/>
        <v>0</v>
      </c>
      <c r="AG15" s="57">
        <f>SUM(AG4:AG14)</f>
        <v>109</v>
      </c>
      <c r="AH15" s="76">
        <f t="shared" si="4"/>
        <v>6</v>
      </c>
      <c r="AI15" s="78">
        <f>SUM(AI4:AI14)</f>
        <v>76</v>
      </c>
      <c r="AJ15" s="57">
        <f>SUM(AJ4:AJ14)</f>
        <v>6</v>
      </c>
      <c r="AK15" s="76">
        <f>SUM(AK4:AK14)</f>
        <v>0</v>
      </c>
      <c r="AL15" s="57">
        <f>SUM(AL4:AL14)</f>
        <v>0</v>
      </c>
      <c r="AM15" s="76">
        <v>0</v>
      </c>
      <c r="AN15" s="58">
        <f>SUM(AN4:AN14)</f>
        <v>1</v>
      </c>
      <c r="AO15" s="76">
        <v>0</v>
      </c>
      <c r="AP15" s="57">
        <v>0</v>
      </c>
      <c r="AQ15" s="76">
        <v>0</v>
      </c>
      <c r="AR15" s="57">
        <f>SUM(AR4:AR14)</f>
        <v>6</v>
      </c>
      <c r="AS15" s="76">
        <f aca="true" t="shared" si="5" ref="AS15:AY15">SUM(AS4:AS14)</f>
        <v>3</v>
      </c>
      <c r="AT15" s="57">
        <v>10</v>
      </c>
      <c r="AU15" s="76">
        <f t="shared" si="5"/>
        <v>4</v>
      </c>
      <c r="AV15" s="57">
        <f>SUM(AV4:AV14)</f>
        <v>20</v>
      </c>
      <c r="AW15" s="76">
        <f t="shared" si="5"/>
        <v>1</v>
      </c>
      <c r="AX15" s="58">
        <f>SUM(AX4:AX14)</f>
        <v>1569</v>
      </c>
      <c r="AY15" s="59">
        <f t="shared" si="5"/>
        <v>18</v>
      </c>
      <c r="AZ15" s="49"/>
    </row>
    <row r="16" spans="1:52" ht="13.5">
      <c r="A16" s="13"/>
      <c r="B16" s="21" t="s">
        <v>12</v>
      </c>
      <c r="C16" s="69">
        <v>4</v>
      </c>
      <c r="D16" s="65">
        <v>0</v>
      </c>
      <c r="E16" s="63">
        <v>4</v>
      </c>
      <c r="F16" s="64">
        <v>0</v>
      </c>
      <c r="G16" s="51">
        <v>0</v>
      </c>
      <c r="H16" s="64">
        <v>0</v>
      </c>
      <c r="I16" s="50">
        <v>0</v>
      </c>
      <c r="J16" s="64">
        <v>0</v>
      </c>
      <c r="K16" s="51">
        <v>0</v>
      </c>
      <c r="L16" s="64">
        <v>0</v>
      </c>
      <c r="M16" s="50">
        <v>0</v>
      </c>
      <c r="N16" s="64">
        <v>0</v>
      </c>
      <c r="O16" s="50">
        <v>0</v>
      </c>
      <c r="P16" s="64">
        <v>0</v>
      </c>
      <c r="Q16" s="51">
        <v>0</v>
      </c>
      <c r="R16" s="64">
        <v>0</v>
      </c>
      <c r="S16" s="51">
        <v>0</v>
      </c>
      <c r="T16" s="64">
        <v>0</v>
      </c>
      <c r="U16" s="51">
        <v>0</v>
      </c>
      <c r="V16" s="64">
        <v>0</v>
      </c>
      <c r="W16" s="63">
        <v>1</v>
      </c>
      <c r="X16" s="64">
        <v>0</v>
      </c>
      <c r="Y16" s="51">
        <v>0</v>
      </c>
      <c r="Z16" s="64">
        <v>0</v>
      </c>
      <c r="AA16" s="51">
        <v>0</v>
      </c>
      <c r="AB16" s="64">
        <v>0</v>
      </c>
      <c r="AC16" s="51">
        <v>0</v>
      </c>
      <c r="AD16" s="52">
        <v>0</v>
      </c>
      <c r="AE16" s="70">
        <v>0</v>
      </c>
      <c r="AF16" s="64">
        <v>0</v>
      </c>
      <c r="AG16" s="50">
        <v>0</v>
      </c>
      <c r="AH16" s="64">
        <v>0</v>
      </c>
      <c r="AI16" s="71">
        <v>34</v>
      </c>
      <c r="AJ16" s="63">
        <v>0</v>
      </c>
      <c r="AK16" s="64">
        <v>0</v>
      </c>
      <c r="AL16" s="51">
        <v>0</v>
      </c>
      <c r="AM16" s="64">
        <v>0</v>
      </c>
      <c r="AN16" s="50">
        <v>0</v>
      </c>
      <c r="AO16" s="64">
        <v>0</v>
      </c>
      <c r="AP16" s="51">
        <v>0</v>
      </c>
      <c r="AQ16" s="64">
        <v>0</v>
      </c>
      <c r="AR16" s="50">
        <v>0</v>
      </c>
      <c r="AS16" s="64">
        <v>0</v>
      </c>
      <c r="AT16" s="50">
        <v>0</v>
      </c>
      <c r="AU16" s="64">
        <v>0</v>
      </c>
      <c r="AV16" s="50">
        <v>0</v>
      </c>
      <c r="AW16" s="64">
        <v>0</v>
      </c>
      <c r="AX16" s="50">
        <f>SUM(C16,G16,I16,K16,M16,Q16,S16,U16,W16,Y16,AA16,AC16,AE16,AG16,AI16,AJ16,AL16,AN16,AP16,AR16,AT16,AV16)</f>
        <v>39</v>
      </c>
      <c r="AY16" s="52">
        <f aca="true" t="shared" si="6" ref="AY16:AY24">SUM(D16,H16,J16,L16,N16,R16,T16,V16,X16,Z16,AB16,AD16,AF16,AH16,AK16,AM16,AO16,AQ16,AS16,AU16,AW16)</f>
        <v>0</v>
      </c>
      <c r="AZ16" s="49"/>
    </row>
    <row r="17" spans="1:52" ht="13.5">
      <c r="A17" s="13"/>
      <c r="B17" s="22" t="s">
        <v>13</v>
      </c>
      <c r="C17" s="72">
        <v>299</v>
      </c>
      <c r="D17" s="65">
        <v>0</v>
      </c>
      <c r="E17" s="63">
        <v>190</v>
      </c>
      <c r="F17" s="65">
        <v>0</v>
      </c>
      <c r="G17" s="51">
        <v>2</v>
      </c>
      <c r="H17" s="65">
        <v>0</v>
      </c>
      <c r="I17" s="51">
        <v>0</v>
      </c>
      <c r="J17" s="65">
        <v>0</v>
      </c>
      <c r="K17" s="51">
        <v>3</v>
      </c>
      <c r="L17" s="65">
        <v>0</v>
      </c>
      <c r="M17" s="51">
        <v>159</v>
      </c>
      <c r="N17" s="65">
        <v>10</v>
      </c>
      <c r="O17" s="51">
        <v>153</v>
      </c>
      <c r="P17" s="65">
        <v>10</v>
      </c>
      <c r="Q17" s="51">
        <v>1</v>
      </c>
      <c r="R17" s="65">
        <v>0</v>
      </c>
      <c r="S17" s="54">
        <v>3</v>
      </c>
      <c r="T17" s="65">
        <v>0</v>
      </c>
      <c r="U17" s="54">
        <v>10</v>
      </c>
      <c r="V17" s="65">
        <v>0</v>
      </c>
      <c r="W17" s="54">
        <v>2</v>
      </c>
      <c r="X17" s="65">
        <v>0</v>
      </c>
      <c r="Y17" s="54">
        <v>1</v>
      </c>
      <c r="Z17" s="65">
        <v>0</v>
      </c>
      <c r="AA17" s="54">
        <v>7</v>
      </c>
      <c r="AB17" s="65">
        <v>0</v>
      </c>
      <c r="AC17" s="54">
        <v>3</v>
      </c>
      <c r="AD17" s="55">
        <v>0</v>
      </c>
      <c r="AE17" s="63">
        <v>1</v>
      </c>
      <c r="AF17" s="65">
        <v>1</v>
      </c>
      <c r="AG17" s="51">
        <v>41</v>
      </c>
      <c r="AH17" s="65">
        <v>0</v>
      </c>
      <c r="AI17" s="73">
        <v>46</v>
      </c>
      <c r="AJ17" s="74">
        <v>4</v>
      </c>
      <c r="AK17" s="65">
        <v>0</v>
      </c>
      <c r="AL17" s="54">
        <v>0</v>
      </c>
      <c r="AM17" s="65">
        <v>0</v>
      </c>
      <c r="AN17" s="51">
        <v>1</v>
      </c>
      <c r="AO17" s="65">
        <v>0</v>
      </c>
      <c r="AP17" s="54">
        <v>0</v>
      </c>
      <c r="AQ17" s="65">
        <v>0</v>
      </c>
      <c r="AR17" s="51">
        <v>6</v>
      </c>
      <c r="AS17" s="65">
        <v>3</v>
      </c>
      <c r="AT17" s="51">
        <v>2</v>
      </c>
      <c r="AU17" s="65">
        <v>1</v>
      </c>
      <c r="AV17" s="51">
        <v>14</v>
      </c>
      <c r="AW17" s="65">
        <v>0</v>
      </c>
      <c r="AX17" s="51">
        <f aca="true" t="shared" si="7" ref="AX17:AX25">SUM(C17,G17,I17,K17,M17,Q17,S17,U17,W17,Y17,AA17,AC17,AE17,AG17,AI17,AJ17,AL17,AN17,AP17,AR17,AT17,AV17)</f>
        <v>605</v>
      </c>
      <c r="AY17" s="55">
        <f t="shared" si="6"/>
        <v>15</v>
      </c>
      <c r="AZ17" s="49"/>
    </row>
    <row r="18" spans="1:52" ht="13.5">
      <c r="A18" s="13"/>
      <c r="B18" s="22" t="s">
        <v>14</v>
      </c>
      <c r="C18" s="79">
        <v>763</v>
      </c>
      <c r="D18" s="65">
        <v>0</v>
      </c>
      <c r="E18" s="63">
        <v>668</v>
      </c>
      <c r="F18" s="65">
        <v>0</v>
      </c>
      <c r="G18" s="51">
        <v>1</v>
      </c>
      <c r="H18" s="65">
        <v>0</v>
      </c>
      <c r="I18" s="54">
        <v>0</v>
      </c>
      <c r="J18" s="65">
        <v>0</v>
      </c>
      <c r="K18" s="51">
        <v>14</v>
      </c>
      <c r="L18" s="65">
        <v>0</v>
      </c>
      <c r="M18" s="54">
        <v>113</v>
      </c>
      <c r="N18" s="65">
        <v>2</v>
      </c>
      <c r="O18" s="54">
        <v>102</v>
      </c>
      <c r="P18" s="65">
        <v>2</v>
      </c>
      <c r="Q18" s="51">
        <v>1</v>
      </c>
      <c r="R18" s="65">
        <v>0</v>
      </c>
      <c r="S18" s="51">
        <v>3</v>
      </c>
      <c r="T18" s="65">
        <v>0</v>
      </c>
      <c r="U18" s="51">
        <v>26</v>
      </c>
      <c r="V18" s="65">
        <v>0</v>
      </c>
      <c r="W18" s="51">
        <v>1</v>
      </c>
      <c r="X18" s="65">
        <v>0</v>
      </c>
      <c r="Y18" s="51">
        <v>0</v>
      </c>
      <c r="Z18" s="65">
        <v>0</v>
      </c>
      <c r="AA18" s="51">
        <v>13</v>
      </c>
      <c r="AB18" s="65">
        <v>0</v>
      </c>
      <c r="AC18" s="51">
        <v>9</v>
      </c>
      <c r="AD18" s="55">
        <v>0</v>
      </c>
      <c r="AE18" s="74">
        <v>0</v>
      </c>
      <c r="AF18" s="65">
        <v>0</v>
      </c>
      <c r="AG18" s="54">
        <v>5</v>
      </c>
      <c r="AH18" s="65">
        <v>0</v>
      </c>
      <c r="AI18" s="75">
        <v>0</v>
      </c>
      <c r="AJ18" s="63">
        <v>1</v>
      </c>
      <c r="AK18" s="65">
        <v>0</v>
      </c>
      <c r="AL18" s="51">
        <v>0</v>
      </c>
      <c r="AM18" s="65">
        <v>0</v>
      </c>
      <c r="AN18" s="54">
        <v>0</v>
      </c>
      <c r="AO18" s="65">
        <v>0</v>
      </c>
      <c r="AP18" s="51">
        <v>0</v>
      </c>
      <c r="AQ18" s="65">
        <v>0</v>
      </c>
      <c r="AR18" s="54">
        <v>23</v>
      </c>
      <c r="AS18" s="65">
        <v>11</v>
      </c>
      <c r="AT18" s="54">
        <v>5</v>
      </c>
      <c r="AU18" s="65">
        <v>1</v>
      </c>
      <c r="AV18" s="54">
        <v>16</v>
      </c>
      <c r="AW18" s="65">
        <v>2</v>
      </c>
      <c r="AX18" s="54">
        <f t="shared" si="7"/>
        <v>994</v>
      </c>
      <c r="AY18" s="55">
        <f t="shared" si="6"/>
        <v>16</v>
      </c>
      <c r="AZ18" s="49"/>
    </row>
    <row r="19" spans="1:52" ht="13.5">
      <c r="A19" s="13"/>
      <c r="B19" s="22" t="s">
        <v>15</v>
      </c>
      <c r="C19" s="72">
        <v>134</v>
      </c>
      <c r="D19" s="65">
        <v>0</v>
      </c>
      <c r="E19" s="63">
        <v>120</v>
      </c>
      <c r="F19" s="65">
        <v>0</v>
      </c>
      <c r="G19" s="51">
        <v>0</v>
      </c>
      <c r="H19" s="65">
        <v>0</v>
      </c>
      <c r="I19" s="51">
        <v>0</v>
      </c>
      <c r="J19" s="65">
        <v>0</v>
      </c>
      <c r="K19" s="51">
        <v>0</v>
      </c>
      <c r="L19" s="65">
        <v>0</v>
      </c>
      <c r="M19" s="51">
        <v>22</v>
      </c>
      <c r="N19" s="65">
        <v>0</v>
      </c>
      <c r="O19" s="51">
        <v>16</v>
      </c>
      <c r="P19" s="65">
        <v>0</v>
      </c>
      <c r="Q19" s="51">
        <v>0</v>
      </c>
      <c r="R19" s="65">
        <v>0</v>
      </c>
      <c r="S19" s="51">
        <v>0</v>
      </c>
      <c r="T19" s="65">
        <v>0</v>
      </c>
      <c r="U19" s="51">
        <v>3</v>
      </c>
      <c r="V19" s="65">
        <v>0</v>
      </c>
      <c r="W19" s="51">
        <v>2</v>
      </c>
      <c r="X19" s="65">
        <v>0</v>
      </c>
      <c r="Y19" s="51">
        <v>0</v>
      </c>
      <c r="Z19" s="65">
        <v>0</v>
      </c>
      <c r="AA19" s="51">
        <v>8</v>
      </c>
      <c r="AB19" s="65">
        <v>0</v>
      </c>
      <c r="AC19" s="51">
        <v>4</v>
      </c>
      <c r="AD19" s="55">
        <v>0</v>
      </c>
      <c r="AE19" s="63">
        <v>0</v>
      </c>
      <c r="AF19" s="65">
        <v>0</v>
      </c>
      <c r="AG19" s="51">
        <v>0</v>
      </c>
      <c r="AH19" s="65">
        <v>0</v>
      </c>
      <c r="AI19" s="73">
        <v>0</v>
      </c>
      <c r="AJ19" s="63">
        <v>1</v>
      </c>
      <c r="AK19" s="65">
        <v>0</v>
      </c>
      <c r="AL19" s="51">
        <v>0</v>
      </c>
      <c r="AM19" s="65">
        <v>0</v>
      </c>
      <c r="AN19" s="51">
        <v>0</v>
      </c>
      <c r="AO19" s="65">
        <v>0</v>
      </c>
      <c r="AP19" s="51">
        <v>0</v>
      </c>
      <c r="AQ19" s="65">
        <v>0</v>
      </c>
      <c r="AR19" s="51">
        <v>1</v>
      </c>
      <c r="AS19" s="65">
        <v>1</v>
      </c>
      <c r="AT19" s="51">
        <v>0</v>
      </c>
      <c r="AU19" s="65">
        <v>0</v>
      </c>
      <c r="AV19" s="51">
        <v>0</v>
      </c>
      <c r="AW19" s="65">
        <v>0</v>
      </c>
      <c r="AX19" s="51">
        <f t="shared" si="7"/>
        <v>175</v>
      </c>
      <c r="AY19" s="55">
        <f t="shared" si="6"/>
        <v>1</v>
      </c>
      <c r="AZ19" s="49"/>
    </row>
    <row r="20" spans="1:52" ht="13.5">
      <c r="A20" s="13"/>
      <c r="B20" s="22" t="s">
        <v>16</v>
      </c>
      <c r="C20" s="72">
        <v>104</v>
      </c>
      <c r="D20" s="65">
        <v>1</v>
      </c>
      <c r="E20" s="63">
        <v>59</v>
      </c>
      <c r="F20" s="65">
        <v>0</v>
      </c>
      <c r="G20" s="51">
        <v>1</v>
      </c>
      <c r="H20" s="65">
        <v>0</v>
      </c>
      <c r="I20" s="51">
        <v>0</v>
      </c>
      <c r="J20" s="65">
        <v>0</v>
      </c>
      <c r="K20" s="51">
        <v>2</v>
      </c>
      <c r="L20" s="65">
        <v>0</v>
      </c>
      <c r="M20" s="51">
        <v>35</v>
      </c>
      <c r="N20" s="65">
        <v>0</v>
      </c>
      <c r="O20" s="51">
        <v>34</v>
      </c>
      <c r="P20" s="65">
        <v>0</v>
      </c>
      <c r="Q20" s="51">
        <v>0</v>
      </c>
      <c r="R20" s="65">
        <v>0</v>
      </c>
      <c r="S20" s="51">
        <v>4</v>
      </c>
      <c r="T20" s="65">
        <v>0</v>
      </c>
      <c r="U20" s="51">
        <v>1</v>
      </c>
      <c r="V20" s="65">
        <v>0</v>
      </c>
      <c r="W20" s="51">
        <v>0</v>
      </c>
      <c r="X20" s="65">
        <v>0</v>
      </c>
      <c r="Y20" s="51">
        <v>0</v>
      </c>
      <c r="Z20" s="65">
        <v>0</v>
      </c>
      <c r="AA20" s="51">
        <v>4</v>
      </c>
      <c r="AB20" s="65">
        <v>0</v>
      </c>
      <c r="AC20" s="51">
        <v>2</v>
      </c>
      <c r="AD20" s="55">
        <v>0</v>
      </c>
      <c r="AE20" s="63">
        <v>0</v>
      </c>
      <c r="AF20" s="65">
        <v>0</v>
      </c>
      <c r="AG20" s="51">
        <v>8</v>
      </c>
      <c r="AH20" s="65">
        <v>0</v>
      </c>
      <c r="AI20" s="73">
        <v>0</v>
      </c>
      <c r="AJ20" s="63">
        <v>5</v>
      </c>
      <c r="AK20" s="65">
        <v>0</v>
      </c>
      <c r="AL20" s="51">
        <v>0</v>
      </c>
      <c r="AM20" s="65">
        <v>0</v>
      </c>
      <c r="AN20" s="51">
        <v>0</v>
      </c>
      <c r="AO20" s="65">
        <v>0</v>
      </c>
      <c r="AP20" s="51">
        <v>0</v>
      </c>
      <c r="AQ20" s="65">
        <v>0</v>
      </c>
      <c r="AR20" s="51">
        <v>1</v>
      </c>
      <c r="AS20" s="65">
        <v>1</v>
      </c>
      <c r="AT20" s="51">
        <v>0</v>
      </c>
      <c r="AU20" s="65">
        <v>0</v>
      </c>
      <c r="AV20" s="51">
        <v>4</v>
      </c>
      <c r="AW20" s="65">
        <v>0</v>
      </c>
      <c r="AX20" s="51">
        <f t="shared" si="7"/>
        <v>171</v>
      </c>
      <c r="AY20" s="55">
        <f t="shared" si="6"/>
        <v>2</v>
      </c>
      <c r="AZ20" s="49"/>
    </row>
    <row r="21" spans="1:52" ht="13.5">
      <c r="A21" s="13"/>
      <c r="B21" s="22" t="s">
        <v>17</v>
      </c>
      <c r="C21" s="72">
        <v>971</v>
      </c>
      <c r="D21" s="65">
        <v>1</v>
      </c>
      <c r="E21" s="63">
        <v>848</v>
      </c>
      <c r="F21" s="66">
        <v>0</v>
      </c>
      <c r="G21" s="51">
        <v>2</v>
      </c>
      <c r="H21" s="66">
        <v>0</v>
      </c>
      <c r="I21" s="51">
        <v>0</v>
      </c>
      <c r="J21" s="66">
        <v>0</v>
      </c>
      <c r="K21" s="51">
        <v>0</v>
      </c>
      <c r="L21" s="66">
        <v>0</v>
      </c>
      <c r="M21" s="51">
        <v>124</v>
      </c>
      <c r="N21" s="66">
        <v>1</v>
      </c>
      <c r="O21" s="51">
        <v>88</v>
      </c>
      <c r="P21" s="66">
        <v>1</v>
      </c>
      <c r="Q21" s="51">
        <v>1</v>
      </c>
      <c r="R21" s="66">
        <v>0</v>
      </c>
      <c r="S21" s="51">
        <v>2</v>
      </c>
      <c r="T21" s="66">
        <v>0</v>
      </c>
      <c r="U21" s="51">
        <v>20</v>
      </c>
      <c r="V21" s="66">
        <v>0</v>
      </c>
      <c r="W21" s="51">
        <v>5</v>
      </c>
      <c r="X21" s="66">
        <v>0</v>
      </c>
      <c r="Y21" s="51">
        <v>0</v>
      </c>
      <c r="Z21" s="66">
        <v>0</v>
      </c>
      <c r="AA21" s="51">
        <v>42</v>
      </c>
      <c r="AB21" s="66">
        <v>0</v>
      </c>
      <c r="AC21" s="51">
        <v>17</v>
      </c>
      <c r="AD21" s="60">
        <v>0</v>
      </c>
      <c r="AE21" s="63">
        <v>2</v>
      </c>
      <c r="AF21" s="66">
        <v>2</v>
      </c>
      <c r="AG21" s="51">
        <v>14</v>
      </c>
      <c r="AH21" s="66">
        <v>0</v>
      </c>
      <c r="AI21" s="73">
        <v>0</v>
      </c>
      <c r="AJ21" s="63">
        <v>4</v>
      </c>
      <c r="AK21" s="66">
        <v>0</v>
      </c>
      <c r="AL21" s="51">
        <v>0</v>
      </c>
      <c r="AM21" s="66">
        <v>0</v>
      </c>
      <c r="AN21" s="51">
        <v>0</v>
      </c>
      <c r="AO21" s="66">
        <v>0</v>
      </c>
      <c r="AP21" s="51">
        <v>0</v>
      </c>
      <c r="AQ21" s="66">
        <v>0</v>
      </c>
      <c r="AR21" s="51">
        <v>6</v>
      </c>
      <c r="AS21" s="66">
        <v>3</v>
      </c>
      <c r="AT21" s="51">
        <v>7</v>
      </c>
      <c r="AU21" s="66">
        <v>0</v>
      </c>
      <c r="AV21" s="51">
        <v>14</v>
      </c>
      <c r="AW21" s="66">
        <v>0</v>
      </c>
      <c r="AX21" s="51">
        <f t="shared" si="7"/>
        <v>1231</v>
      </c>
      <c r="AY21" s="60">
        <f t="shared" si="6"/>
        <v>7</v>
      </c>
      <c r="AZ21" s="49"/>
    </row>
    <row r="22" spans="1:52" ht="13.5">
      <c r="A22" s="13"/>
      <c r="B22" s="22" t="s">
        <v>18</v>
      </c>
      <c r="C22" s="72">
        <v>1750</v>
      </c>
      <c r="D22" s="66">
        <v>0</v>
      </c>
      <c r="E22" s="63">
        <v>1648</v>
      </c>
      <c r="F22" s="65">
        <v>0</v>
      </c>
      <c r="G22" s="51">
        <v>3</v>
      </c>
      <c r="H22" s="65">
        <v>0</v>
      </c>
      <c r="I22" s="51">
        <v>0</v>
      </c>
      <c r="J22" s="65">
        <v>0</v>
      </c>
      <c r="K22" s="51">
        <v>0</v>
      </c>
      <c r="L22" s="65">
        <v>0</v>
      </c>
      <c r="M22" s="51">
        <v>21</v>
      </c>
      <c r="N22" s="65">
        <v>0</v>
      </c>
      <c r="O22" s="51">
        <v>11</v>
      </c>
      <c r="P22" s="65">
        <v>0</v>
      </c>
      <c r="Q22" s="51">
        <v>0</v>
      </c>
      <c r="R22" s="65">
        <v>0</v>
      </c>
      <c r="S22" s="51">
        <v>2</v>
      </c>
      <c r="T22" s="65">
        <v>0</v>
      </c>
      <c r="U22" s="51">
        <v>22</v>
      </c>
      <c r="V22" s="65">
        <v>0</v>
      </c>
      <c r="W22" s="51">
        <v>10</v>
      </c>
      <c r="X22" s="65">
        <v>0</v>
      </c>
      <c r="Y22" s="51">
        <v>0</v>
      </c>
      <c r="Z22" s="65">
        <v>0</v>
      </c>
      <c r="AA22" s="51">
        <v>17</v>
      </c>
      <c r="AB22" s="65">
        <v>0</v>
      </c>
      <c r="AC22" s="51">
        <v>9</v>
      </c>
      <c r="AD22" s="55">
        <v>0</v>
      </c>
      <c r="AE22" s="63">
        <v>0</v>
      </c>
      <c r="AF22" s="65">
        <v>0</v>
      </c>
      <c r="AG22" s="51">
        <v>4</v>
      </c>
      <c r="AH22" s="65">
        <v>0</v>
      </c>
      <c r="AI22" s="73">
        <v>0</v>
      </c>
      <c r="AJ22" s="63">
        <v>69</v>
      </c>
      <c r="AK22" s="65">
        <v>0</v>
      </c>
      <c r="AL22" s="51">
        <v>0</v>
      </c>
      <c r="AM22" s="65">
        <v>0</v>
      </c>
      <c r="AN22" s="51">
        <v>0</v>
      </c>
      <c r="AO22" s="65">
        <v>0</v>
      </c>
      <c r="AP22" s="51">
        <v>0</v>
      </c>
      <c r="AQ22" s="65">
        <v>0</v>
      </c>
      <c r="AR22" s="51">
        <v>0</v>
      </c>
      <c r="AS22" s="65">
        <v>0</v>
      </c>
      <c r="AT22" s="51">
        <v>14</v>
      </c>
      <c r="AU22" s="65">
        <v>1</v>
      </c>
      <c r="AV22" s="51">
        <v>9</v>
      </c>
      <c r="AW22" s="65">
        <v>1</v>
      </c>
      <c r="AX22" s="51">
        <f t="shared" si="7"/>
        <v>1930</v>
      </c>
      <c r="AY22" s="55">
        <f t="shared" si="6"/>
        <v>2</v>
      </c>
      <c r="AZ22" s="49"/>
    </row>
    <row r="23" spans="1:52" ht="13.5">
      <c r="A23" s="13"/>
      <c r="B23" s="22" t="s">
        <v>19</v>
      </c>
      <c r="C23" s="72">
        <v>353</v>
      </c>
      <c r="D23" s="65">
        <v>0</v>
      </c>
      <c r="E23" s="63">
        <v>294</v>
      </c>
      <c r="F23" s="65">
        <v>0</v>
      </c>
      <c r="G23" s="51">
        <v>0</v>
      </c>
      <c r="H23" s="65">
        <v>0</v>
      </c>
      <c r="I23" s="51">
        <v>0</v>
      </c>
      <c r="J23" s="65">
        <v>0</v>
      </c>
      <c r="K23" s="51">
        <v>1</v>
      </c>
      <c r="L23" s="65">
        <v>0</v>
      </c>
      <c r="M23" s="51">
        <v>96</v>
      </c>
      <c r="N23" s="65">
        <v>2</v>
      </c>
      <c r="O23" s="51">
        <v>47</v>
      </c>
      <c r="P23" s="65">
        <v>2</v>
      </c>
      <c r="Q23" s="51">
        <v>0</v>
      </c>
      <c r="R23" s="65">
        <v>0</v>
      </c>
      <c r="S23" s="51">
        <v>5</v>
      </c>
      <c r="T23" s="65">
        <v>0</v>
      </c>
      <c r="U23" s="51">
        <v>6</v>
      </c>
      <c r="V23" s="65">
        <v>0</v>
      </c>
      <c r="W23" s="51">
        <v>3</v>
      </c>
      <c r="X23" s="65">
        <v>0</v>
      </c>
      <c r="Y23" s="51">
        <v>0</v>
      </c>
      <c r="Z23" s="65">
        <v>0</v>
      </c>
      <c r="AA23" s="51">
        <v>33</v>
      </c>
      <c r="AB23" s="65">
        <v>0</v>
      </c>
      <c r="AC23" s="51">
        <v>21</v>
      </c>
      <c r="AD23" s="55">
        <v>0</v>
      </c>
      <c r="AE23" s="63">
        <v>0</v>
      </c>
      <c r="AF23" s="65">
        <v>0</v>
      </c>
      <c r="AG23" s="51">
        <v>18</v>
      </c>
      <c r="AH23" s="65">
        <v>0</v>
      </c>
      <c r="AI23" s="73">
        <v>0</v>
      </c>
      <c r="AJ23" s="63">
        <v>12</v>
      </c>
      <c r="AK23" s="65">
        <v>0</v>
      </c>
      <c r="AL23" s="51">
        <v>0</v>
      </c>
      <c r="AM23" s="65">
        <v>0</v>
      </c>
      <c r="AN23" s="51">
        <v>0</v>
      </c>
      <c r="AO23" s="65">
        <v>0</v>
      </c>
      <c r="AP23" s="51">
        <v>0</v>
      </c>
      <c r="AQ23" s="65">
        <v>0</v>
      </c>
      <c r="AR23" s="51">
        <v>2</v>
      </c>
      <c r="AS23" s="65">
        <v>1</v>
      </c>
      <c r="AT23" s="51">
        <v>10</v>
      </c>
      <c r="AU23" s="65">
        <v>0</v>
      </c>
      <c r="AV23" s="51">
        <v>7</v>
      </c>
      <c r="AW23" s="65">
        <v>0</v>
      </c>
      <c r="AX23" s="51">
        <f t="shared" si="7"/>
        <v>567</v>
      </c>
      <c r="AY23" s="55">
        <f t="shared" si="6"/>
        <v>3</v>
      </c>
      <c r="AZ23" s="49"/>
    </row>
    <row r="24" spans="1:52" ht="13.5">
      <c r="A24" s="13"/>
      <c r="B24" s="22" t="s">
        <v>20</v>
      </c>
      <c r="C24" s="72">
        <v>272</v>
      </c>
      <c r="D24" s="65">
        <v>0</v>
      </c>
      <c r="E24" s="63">
        <v>208</v>
      </c>
      <c r="F24" s="65">
        <v>0</v>
      </c>
      <c r="G24" s="51">
        <v>0</v>
      </c>
      <c r="H24" s="65">
        <v>0</v>
      </c>
      <c r="I24" s="51">
        <v>0</v>
      </c>
      <c r="J24" s="65">
        <v>0</v>
      </c>
      <c r="K24" s="51">
        <v>0</v>
      </c>
      <c r="L24" s="65">
        <v>0</v>
      </c>
      <c r="M24" s="51">
        <v>65</v>
      </c>
      <c r="N24" s="65">
        <v>0</v>
      </c>
      <c r="O24" s="51">
        <v>61</v>
      </c>
      <c r="P24" s="65">
        <v>0</v>
      </c>
      <c r="Q24" s="51">
        <v>0</v>
      </c>
      <c r="R24" s="65">
        <v>0</v>
      </c>
      <c r="S24" s="51">
        <v>4</v>
      </c>
      <c r="T24" s="65">
        <v>0</v>
      </c>
      <c r="U24" s="51">
        <v>2</v>
      </c>
      <c r="V24" s="65">
        <v>0</v>
      </c>
      <c r="W24" s="51">
        <v>2</v>
      </c>
      <c r="X24" s="65">
        <v>0</v>
      </c>
      <c r="Y24" s="51">
        <v>0</v>
      </c>
      <c r="Z24" s="65">
        <v>0</v>
      </c>
      <c r="AA24" s="51">
        <v>6</v>
      </c>
      <c r="AB24" s="65">
        <v>0</v>
      </c>
      <c r="AC24" s="51">
        <v>5</v>
      </c>
      <c r="AD24" s="55">
        <v>0</v>
      </c>
      <c r="AE24" s="63">
        <v>2</v>
      </c>
      <c r="AF24" s="65">
        <v>2</v>
      </c>
      <c r="AG24" s="51">
        <v>14</v>
      </c>
      <c r="AH24" s="65">
        <v>2</v>
      </c>
      <c r="AI24" s="73">
        <v>0</v>
      </c>
      <c r="AJ24" s="63">
        <v>3</v>
      </c>
      <c r="AK24" s="65">
        <v>0</v>
      </c>
      <c r="AL24" s="51">
        <v>0</v>
      </c>
      <c r="AM24" s="65">
        <v>0</v>
      </c>
      <c r="AN24" s="51">
        <v>0</v>
      </c>
      <c r="AO24" s="65">
        <v>0</v>
      </c>
      <c r="AP24" s="51">
        <v>0</v>
      </c>
      <c r="AQ24" s="65">
        <v>0</v>
      </c>
      <c r="AR24" s="51">
        <v>1</v>
      </c>
      <c r="AS24" s="65">
        <v>1</v>
      </c>
      <c r="AT24" s="51">
        <v>1</v>
      </c>
      <c r="AU24" s="65">
        <v>0</v>
      </c>
      <c r="AV24" s="51">
        <v>7</v>
      </c>
      <c r="AW24" s="65">
        <v>0</v>
      </c>
      <c r="AX24" s="51">
        <f t="shared" si="7"/>
        <v>384</v>
      </c>
      <c r="AY24" s="55">
        <f t="shared" si="6"/>
        <v>5</v>
      </c>
      <c r="AZ24" s="49"/>
    </row>
    <row r="25" spans="1:52" ht="13.5">
      <c r="A25" s="14"/>
      <c r="B25" s="23" t="s">
        <v>21</v>
      </c>
      <c r="C25" s="80">
        <v>407</v>
      </c>
      <c r="D25" s="67">
        <v>1</v>
      </c>
      <c r="E25" s="61">
        <v>317</v>
      </c>
      <c r="F25" s="67">
        <v>0</v>
      </c>
      <c r="G25" s="61">
        <v>0</v>
      </c>
      <c r="H25" s="67">
        <v>0</v>
      </c>
      <c r="I25" s="61">
        <v>0</v>
      </c>
      <c r="J25" s="67">
        <v>0</v>
      </c>
      <c r="K25" s="61">
        <v>2</v>
      </c>
      <c r="L25" s="67">
        <v>0</v>
      </c>
      <c r="M25" s="61">
        <v>140</v>
      </c>
      <c r="N25" s="67">
        <v>6</v>
      </c>
      <c r="O25" s="61">
        <v>133</v>
      </c>
      <c r="P25" s="67">
        <v>6</v>
      </c>
      <c r="Q25" s="61">
        <v>2</v>
      </c>
      <c r="R25" s="67">
        <v>0</v>
      </c>
      <c r="S25" s="61">
        <v>7</v>
      </c>
      <c r="T25" s="67">
        <v>0</v>
      </c>
      <c r="U25" s="61">
        <v>8</v>
      </c>
      <c r="V25" s="67">
        <v>0</v>
      </c>
      <c r="W25" s="61">
        <v>0</v>
      </c>
      <c r="X25" s="67">
        <v>0</v>
      </c>
      <c r="Y25" s="61">
        <v>0</v>
      </c>
      <c r="Z25" s="67">
        <v>0</v>
      </c>
      <c r="AA25" s="61">
        <v>18</v>
      </c>
      <c r="AB25" s="67">
        <v>0</v>
      </c>
      <c r="AC25" s="61">
        <v>8</v>
      </c>
      <c r="AD25" s="62">
        <v>0</v>
      </c>
      <c r="AE25" s="81">
        <v>0</v>
      </c>
      <c r="AF25" s="67">
        <v>0</v>
      </c>
      <c r="AG25" s="61">
        <v>7</v>
      </c>
      <c r="AH25" s="67">
        <v>0</v>
      </c>
      <c r="AI25" s="82">
        <v>8</v>
      </c>
      <c r="AJ25" s="81">
        <v>8</v>
      </c>
      <c r="AK25" s="67">
        <v>0</v>
      </c>
      <c r="AL25" s="61">
        <v>0</v>
      </c>
      <c r="AM25" s="67">
        <v>0</v>
      </c>
      <c r="AN25" s="61">
        <v>0</v>
      </c>
      <c r="AO25" s="67">
        <v>0</v>
      </c>
      <c r="AP25" s="61">
        <v>0</v>
      </c>
      <c r="AQ25" s="67">
        <v>0</v>
      </c>
      <c r="AR25" s="61">
        <v>5</v>
      </c>
      <c r="AS25" s="67">
        <v>2</v>
      </c>
      <c r="AT25" s="61">
        <v>9</v>
      </c>
      <c r="AU25" s="67">
        <v>1</v>
      </c>
      <c r="AV25" s="61">
        <v>16</v>
      </c>
      <c r="AW25" s="67">
        <v>1</v>
      </c>
      <c r="AX25" s="61">
        <f t="shared" si="7"/>
        <v>645</v>
      </c>
      <c r="AY25" s="62">
        <f>SUM(D25,H25,J25,L25,N25,R25,T25,V25,X25,Z25,AB25,AD25,AF25,AH25,AK25,AM25,AO25,AQ25,AS25,AU25,AW25)</f>
        <v>11</v>
      </c>
      <c r="AZ25" s="49"/>
    </row>
    <row r="26" spans="1:52" ht="13.5">
      <c r="A26" s="15"/>
      <c r="B26" s="24" t="s">
        <v>22</v>
      </c>
      <c r="C26" s="57">
        <f>SUM(C15:C25)</f>
        <v>6015</v>
      </c>
      <c r="D26" s="68">
        <f aca="true" t="shared" si="8" ref="D26:L26">SUM(D15:D25)</f>
        <v>3</v>
      </c>
      <c r="E26" s="57">
        <f t="shared" si="8"/>
        <v>5132</v>
      </c>
      <c r="F26" s="68">
        <f t="shared" si="8"/>
        <v>0</v>
      </c>
      <c r="G26" s="57">
        <f t="shared" si="8"/>
        <v>13</v>
      </c>
      <c r="H26" s="68">
        <f t="shared" si="8"/>
        <v>0</v>
      </c>
      <c r="I26" s="57">
        <f t="shared" si="8"/>
        <v>0</v>
      </c>
      <c r="J26" s="68">
        <f t="shared" si="8"/>
        <v>0</v>
      </c>
      <c r="K26" s="57">
        <f t="shared" si="8"/>
        <v>22</v>
      </c>
      <c r="L26" s="68">
        <f t="shared" si="8"/>
        <v>0</v>
      </c>
      <c r="M26" s="57">
        <f>SUM(M15:M25)</f>
        <v>1039</v>
      </c>
      <c r="N26" s="68">
        <f aca="true" t="shared" si="9" ref="N26:X26">SUM(N15:N25)</f>
        <v>25</v>
      </c>
      <c r="O26" s="57">
        <f t="shared" si="9"/>
        <v>829</v>
      </c>
      <c r="P26" s="68">
        <f t="shared" si="9"/>
        <v>25</v>
      </c>
      <c r="Q26" s="57">
        <f t="shared" si="9"/>
        <v>9</v>
      </c>
      <c r="R26" s="68">
        <f t="shared" si="9"/>
        <v>0</v>
      </c>
      <c r="S26" s="57">
        <f t="shared" si="9"/>
        <v>35</v>
      </c>
      <c r="T26" s="68">
        <f t="shared" si="9"/>
        <v>0</v>
      </c>
      <c r="U26" s="57">
        <f>SUM(U15:U25)</f>
        <v>118</v>
      </c>
      <c r="V26" s="68">
        <f t="shared" si="9"/>
        <v>0</v>
      </c>
      <c r="W26" s="57">
        <f>SUM(W15:W25)</f>
        <v>33</v>
      </c>
      <c r="X26" s="68">
        <f t="shared" si="9"/>
        <v>0</v>
      </c>
      <c r="Y26" s="57">
        <f>SUM(Y15:Y25)</f>
        <v>4</v>
      </c>
      <c r="Z26" s="68">
        <v>0</v>
      </c>
      <c r="AA26" s="57">
        <f aca="true" t="shared" si="10" ref="AA26:AW26">SUM(AA15:AA25)</f>
        <v>210</v>
      </c>
      <c r="AB26" s="68">
        <f t="shared" si="10"/>
        <v>0</v>
      </c>
      <c r="AC26" s="57">
        <f>SUM(AC15:AC25)</f>
        <v>92</v>
      </c>
      <c r="AD26" s="59">
        <f t="shared" si="10"/>
        <v>0</v>
      </c>
      <c r="AE26" s="77">
        <f t="shared" si="10"/>
        <v>5</v>
      </c>
      <c r="AF26" s="68">
        <f t="shared" si="10"/>
        <v>5</v>
      </c>
      <c r="AG26" s="57">
        <f t="shared" si="10"/>
        <v>220</v>
      </c>
      <c r="AH26" s="68">
        <f t="shared" si="10"/>
        <v>8</v>
      </c>
      <c r="AI26" s="83">
        <f>SUM(AI15:AI25)</f>
        <v>164</v>
      </c>
      <c r="AJ26" s="57">
        <f>SUM(AJ15:AJ25)</f>
        <v>113</v>
      </c>
      <c r="AK26" s="68">
        <f t="shared" si="10"/>
        <v>0</v>
      </c>
      <c r="AL26" s="57">
        <f t="shared" si="10"/>
        <v>0</v>
      </c>
      <c r="AM26" s="68">
        <f t="shared" si="10"/>
        <v>0</v>
      </c>
      <c r="AN26" s="57">
        <f t="shared" si="10"/>
        <v>2</v>
      </c>
      <c r="AO26" s="68">
        <f t="shared" si="10"/>
        <v>0</v>
      </c>
      <c r="AP26" s="57">
        <f t="shared" si="10"/>
        <v>0</v>
      </c>
      <c r="AQ26" s="68">
        <f t="shared" si="10"/>
        <v>0</v>
      </c>
      <c r="AR26" s="57">
        <f t="shared" si="10"/>
        <v>51</v>
      </c>
      <c r="AS26" s="68">
        <f t="shared" si="10"/>
        <v>26</v>
      </c>
      <c r="AT26" s="57">
        <f t="shared" si="10"/>
        <v>58</v>
      </c>
      <c r="AU26" s="68">
        <f t="shared" si="10"/>
        <v>8</v>
      </c>
      <c r="AV26" s="57">
        <f t="shared" si="10"/>
        <v>107</v>
      </c>
      <c r="AW26" s="68">
        <f t="shared" si="10"/>
        <v>5</v>
      </c>
      <c r="AX26" s="57">
        <f>SUM(AX15:AX25)</f>
        <v>8310</v>
      </c>
      <c r="AY26" s="59">
        <f>SUM(AY15:AY25)</f>
        <v>80</v>
      </c>
      <c r="AZ26" s="49"/>
    </row>
    <row r="27" spans="1:52" s="38" customFormat="1" ht="13.5" customHeight="1">
      <c r="A27" s="34"/>
      <c r="B27" s="33" t="s">
        <v>47</v>
      </c>
      <c r="C27" s="33"/>
      <c r="D27" s="33"/>
      <c r="E27" s="33"/>
      <c r="F27" s="33"/>
      <c r="G27" s="42" t="s">
        <v>63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3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7"/>
    </row>
    <row r="28" spans="1:52" s="3" customFormat="1" ht="11.25">
      <c r="A28" s="16"/>
      <c r="B28" s="26" t="s">
        <v>48</v>
      </c>
      <c r="C28" s="27" t="s">
        <v>57</v>
      </c>
      <c r="D28" s="27"/>
      <c r="E28" s="27"/>
      <c r="F28" s="27"/>
      <c r="G28" s="27"/>
      <c r="H28" s="27"/>
      <c r="I28" s="27"/>
      <c r="J28" s="27"/>
      <c r="K28" s="27"/>
      <c r="M28" s="27"/>
      <c r="N28" s="27" t="s">
        <v>59</v>
      </c>
      <c r="O28" s="27"/>
      <c r="P28" s="27"/>
      <c r="Q28" s="27"/>
      <c r="R28" s="27"/>
      <c r="S28" s="27"/>
      <c r="T28" s="27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12"/>
    </row>
    <row r="29" spans="1:52" s="3" customFormat="1" ht="11.25">
      <c r="A29" s="17"/>
      <c r="B29" s="27"/>
      <c r="C29" s="27" t="s">
        <v>60</v>
      </c>
      <c r="D29" s="27"/>
      <c r="E29" s="27"/>
      <c r="F29" s="27"/>
      <c r="G29" s="27"/>
      <c r="H29" s="27"/>
      <c r="I29" s="27"/>
      <c r="J29" s="27"/>
      <c r="K29" s="27"/>
      <c r="M29" s="27"/>
      <c r="N29" s="27" t="s">
        <v>64</v>
      </c>
      <c r="O29" s="27"/>
      <c r="P29" s="27"/>
      <c r="Q29" s="27"/>
      <c r="R29" s="27"/>
      <c r="S29" s="27"/>
      <c r="T29" s="27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2"/>
    </row>
    <row r="30" spans="1:52" s="3" customFormat="1" ht="11.25">
      <c r="A30" s="17"/>
      <c r="B30" s="27"/>
      <c r="C30" s="27" t="s">
        <v>58</v>
      </c>
      <c r="D30" s="27"/>
      <c r="E30" s="27"/>
      <c r="F30" s="27"/>
      <c r="G30" s="27"/>
      <c r="H30" s="27"/>
      <c r="I30" s="27"/>
      <c r="J30" s="27"/>
      <c r="K30" s="27"/>
      <c r="M30" s="27"/>
      <c r="N30" s="27"/>
      <c r="O30" s="27"/>
      <c r="P30" s="27"/>
      <c r="Q30" s="27"/>
      <c r="R30" s="27"/>
      <c r="S30" s="27"/>
      <c r="T30" s="2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12"/>
    </row>
    <row r="31" spans="1:52" s="38" customFormat="1" ht="13.5" customHeight="1">
      <c r="A31" s="34"/>
      <c r="B31" s="39" t="s">
        <v>51</v>
      </c>
      <c r="C31" s="41" t="s">
        <v>62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9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37"/>
    </row>
    <row r="32" spans="2:51" ht="11.25">
      <c r="B32" s="29" t="s">
        <v>52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51" ht="11.2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</sheetData>
  <sheetProtection/>
  <mergeCells count="29">
    <mergeCell ref="U2:AD2"/>
    <mergeCell ref="AG3:AH3"/>
    <mergeCell ref="A4:A15"/>
    <mergeCell ref="C2:D2"/>
    <mergeCell ref="G2:T2"/>
    <mergeCell ref="K3:L3"/>
    <mergeCell ref="M3:N3"/>
    <mergeCell ref="Q3:R3"/>
    <mergeCell ref="AE3:AF3"/>
    <mergeCell ref="C3:D3"/>
    <mergeCell ref="AL2:AQ2"/>
    <mergeCell ref="AC3:AD3"/>
    <mergeCell ref="E3:F3"/>
    <mergeCell ref="W3:X3"/>
    <mergeCell ref="Y3:Z3"/>
    <mergeCell ref="AA3:AB3"/>
    <mergeCell ref="G3:H3"/>
    <mergeCell ref="I3:J3"/>
    <mergeCell ref="U3:V3"/>
    <mergeCell ref="O3:P3"/>
    <mergeCell ref="AV3:AW3"/>
    <mergeCell ref="AX3:AY3"/>
    <mergeCell ref="AR3:AS3"/>
    <mergeCell ref="S3:T3"/>
    <mergeCell ref="AJ3:AK3"/>
    <mergeCell ref="AL3:AM3"/>
    <mergeCell ref="AN3:AO3"/>
    <mergeCell ref="AP3:AQ3"/>
    <mergeCell ref="AT3:AU3"/>
  </mergeCells>
  <hyperlinks>
    <hyperlink ref="C31" r:id="rId1" display="https://www.mhlw.go.jp/content/11300000/000657499.xls"/>
    <hyperlink ref="G27" r:id="rId2" display="https://www.mhlw.go.jp/stf/newpage_12883.html"/>
  </hyperlinks>
  <printOptions/>
  <pageMargins left="0.49" right="0.56" top="0.66" bottom="0.61" header="0.512" footer="0.512"/>
  <pageSetup horizontalDpi="600" verticalDpi="600" orientation="landscape" paperSize="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2017-07-05T01:30:04Z</cp:lastPrinted>
  <dcterms:created xsi:type="dcterms:W3CDTF">2008-06-19T09:25:29Z</dcterms:created>
  <dcterms:modified xsi:type="dcterms:W3CDTF">2020-08-11T08:29:19Z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